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9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G285" i="9"/>
  <c r="F285" i="9"/>
  <c r="E285" i="9"/>
  <c r="B285" i="9" s="1"/>
  <c r="H284" i="9"/>
  <c r="G284" i="9"/>
  <c r="F284" i="9"/>
  <c r="H283" i="9"/>
  <c r="G283" i="9"/>
  <c r="F283" i="9"/>
  <c r="F282" i="9"/>
  <c r="H281" i="9"/>
  <c r="E281" i="9" s="1"/>
  <c r="B281" i="9" s="1"/>
  <c r="G281" i="9"/>
  <c r="F281" i="9"/>
  <c r="H280" i="9"/>
  <c r="G280" i="9"/>
  <c r="F280" i="9"/>
  <c r="H279" i="9"/>
  <c r="G279" i="9"/>
  <c r="F279" i="9"/>
  <c r="F278" i="9"/>
  <c r="F275" i="9" s="1"/>
  <c r="F277" i="9"/>
  <c r="F276" i="9"/>
  <c r="L274" i="9"/>
  <c r="F274" i="9" s="1"/>
  <c r="H274" i="9"/>
  <c r="I273" i="9"/>
  <c r="H273" i="9"/>
  <c r="F273" i="9"/>
  <c r="E272" i="9"/>
  <c r="M271" i="9"/>
  <c r="L271" i="9"/>
  <c r="F271" i="9" s="1"/>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F258" i="9" s="1"/>
  <c r="B258" i="9" s="1"/>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B250" i="9" s="1"/>
  <c r="E250" i="9"/>
  <c r="M249" i="9"/>
  <c r="F249" i="9" s="1"/>
  <c r="B249" i="9" s="1"/>
  <c r="L249" i="9"/>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F230" i="9" s="1"/>
  <c r="B230" i="9" s="1"/>
  <c r="E230" i="9"/>
  <c r="M229" i="9"/>
  <c r="F229" i="9" s="1"/>
  <c r="B229" i="9" s="1"/>
  <c r="L229" i="9"/>
  <c r="E229" i="9"/>
  <c r="M228" i="9"/>
  <c r="L228" i="9"/>
  <c r="F228" i="9"/>
  <c r="E228" i="9"/>
  <c r="B228" i="9" s="1"/>
  <c r="M227" i="9"/>
  <c r="L227" i="9"/>
  <c r="F227" i="9" s="1"/>
  <c r="B227" i="9" s="1"/>
  <c r="E227" i="9"/>
  <c r="M226" i="9"/>
  <c r="L226" i="9"/>
  <c r="F226" i="9" s="1"/>
  <c r="B226" i="9" s="1"/>
  <c r="E226" i="9"/>
  <c r="H225" i="9"/>
  <c r="E225" i="9" s="1"/>
  <c r="B225" i="9" s="1"/>
  <c r="G225" i="9"/>
  <c r="F225" i="9"/>
  <c r="M224" i="9"/>
  <c r="L224" i="9"/>
  <c r="F224" i="9"/>
  <c r="E224" i="9"/>
  <c r="B224" i="9" s="1"/>
  <c r="M223" i="9"/>
  <c r="L223" i="9"/>
  <c r="F223" i="9"/>
  <c r="E223" i="9"/>
  <c r="B223" i="9" s="1"/>
  <c r="M222" i="9"/>
  <c r="L222" i="9"/>
  <c r="E222" i="9"/>
  <c r="M221" i="9"/>
  <c r="L221" i="9"/>
  <c r="E221" i="9"/>
  <c r="M220" i="9"/>
  <c r="F220" i="9" s="1"/>
  <c r="L220" i="9"/>
  <c r="E220" i="9"/>
  <c r="M219" i="9"/>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B84" i="9" s="1"/>
  <c r="F84" i="9"/>
  <c r="H83" i="9"/>
  <c r="G83" i="9"/>
  <c r="E83" i="9" s="1"/>
  <c r="B83" i="9" s="1"/>
  <c r="F83" i="9"/>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G38" i="9"/>
  <c r="E38" i="9" s="1"/>
  <c r="B38" i="9" s="1"/>
  <c r="F38" i="9"/>
  <c r="H37" i="9"/>
  <c r="E37" i="9" s="1"/>
  <c r="B37" i="9" s="1"/>
  <c r="G37" i="9"/>
  <c r="F37" i="9"/>
  <c r="H36" i="9"/>
  <c r="E36" i="9" s="1"/>
  <c r="B36" i="9" s="1"/>
  <c r="G36" i="9"/>
  <c r="F36" i="9"/>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F30" i="9"/>
  <c r="H29" i="9"/>
  <c r="G29" i="9"/>
  <c r="E29" i="9" s="1"/>
  <c r="B29" i="9" s="1"/>
  <c r="F29" i="9"/>
  <c r="H28" i="9"/>
  <c r="G28" i="9"/>
  <c r="F28" i="9"/>
  <c r="E28" i="9"/>
  <c r="B28" i="9" s="1"/>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G21" i="9"/>
  <c r="F21" i="9"/>
  <c r="E21" i="9"/>
  <c r="B21" i="9" s="1"/>
  <c r="F20" i="9"/>
  <c r="F4" i="9"/>
  <c r="O3" i="9"/>
  <c r="G274" i="9" s="1"/>
  <c r="I3" i="9"/>
  <c r="G188" i="9" s="1"/>
  <c r="E188" i="9" s="1"/>
  <c r="B188" i="9" s="1"/>
  <c r="H3" i="9"/>
  <c r="G3" i="9"/>
  <c r="D101" i="8"/>
  <c r="C1576" i="1" s="1"/>
  <c r="D95" i="8"/>
  <c r="C1570" i="1" s="1"/>
  <c r="D90" i="8"/>
  <c r="D85" i="8"/>
  <c r="D80" i="8"/>
  <c r="D75" i="8"/>
  <c r="C1550" i="1" s="1"/>
  <c r="H1550" i="1" s="1"/>
  <c r="D70" i="8"/>
  <c r="D65" i="8"/>
  <c r="D60" i="8"/>
  <c r="D55" i="8"/>
  <c r="D49" i="8" s="1"/>
  <c r="C1524" i="1" s="1"/>
  <c r="D50" i="8"/>
  <c r="D44" i="8"/>
  <c r="C1519" i="1" s="1"/>
  <c r="D36" i="8"/>
  <c r="D26" i="8"/>
  <c r="D18" i="8"/>
  <c r="D8" i="8"/>
  <c r="D6" i="8" s="1"/>
  <c r="C1481" i="1" s="1"/>
  <c r="E44" i="7"/>
  <c r="D44" i="7"/>
  <c r="E39" i="7"/>
  <c r="D39" i="7"/>
  <c r="E38" i="7"/>
  <c r="E30" i="7"/>
  <c r="D30" i="7"/>
  <c r="E23" i="7"/>
  <c r="E22" i="7" s="1"/>
  <c r="D1453" i="1" s="1"/>
  <c r="D23" i="7"/>
  <c r="D22"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D114" i="6" s="1"/>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E36" i="6"/>
  <c r="D36" i="6"/>
  <c r="F36" i="6" s="1"/>
  <c r="D35"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246" i="5"/>
  <c r="F244" i="5"/>
  <c r="F243" i="5"/>
  <c r="F242" i="5"/>
  <c r="E242" i="5"/>
  <c r="D242" i="5"/>
  <c r="F241" i="5"/>
  <c r="F240" i="5"/>
  <c r="E239" i="5"/>
  <c r="D239" i="5"/>
  <c r="D238" i="5" s="1"/>
  <c r="C1215" i="1"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D78" i="5"/>
  <c r="F78" i="5" s="1"/>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1023" i="1" s="1"/>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C991" i="1" s="1"/>
  <c r="E12" i="5"/>
  <c r="D990"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19" i="1"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74" i="1"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E417" i="4"/>
  <c r="D412"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E351" i="4" s="1"/>
  <c r="D356" i="4"/>
  <c r="F355" i="4"/>
  <c r="F354" i="4"/>
  <c r="F353" i="4"/>
  <c r="F352" i="4"/>
  <c r="E352" i="4"/>
  <c r="D352" i="4"/>
  <c r="E350"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F164" i="4"/>
  <c r="E164" i="4"/>
  <c r="D164" i="4"/>
  <c r="F162" i="4"/>
  <c r="F161" i="4"/>
  <c r="F160" i="4"/>
  <c r="E159" i="4"/>
  <c r="D155" i="1" s="1"/>
  <c r="D159" i="4"/>
  <c r="F159" i="4" s="1"/>
  <c r="F158" i="4"/>
  <c r="F157" i="4"/>
  <c r="F156" i="4"/>
  <c r="F155" i="4"/>
  <c r="F154" i="4"/>
  <c r="E153" i="4"/>
  <c r="D153" i="4"/>
  <c r="D152" i="4" s="1"/>
  <c r="C148" i="1"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8" i="4" s="1"/>
  <c r="F127" i="4"/>
  <c r="F126" i="4"/>
  <c r="F125" i="4"/>
  <c r="E125" i="4"/>
  <c r="D125" i="4"/>
  <c r="E124" i="4"/>
  <c r="D120" i="1"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7" i="1"/>
  <c r="C1577" i="1"/>
  <c r="G1577" i="1" s="1"/>
  <c r="C1575" i="1"/>
  <c r="G1574" i="1"/>
  <c r="C1574" i="1"/>
  <c r="H1574" i="1" s="1"/>
  <c r="C1573" i="1"/>
  <c r="H1572" i="1"/>
  <c r="G1572" i="1"/>
  <c r="C1572" i="1"/>
  <c r="H1571" i="1"/>
  <c r="G1571" i="1"/>
  <c r="C1571"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C1551" i="1"/>
  <c r="G1550" i="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G1523" i="1"/>
  <c r="C1523" i="1"/>
  <c r="H1523" i="1" s="1"/>
  <c r="C1522" i="1"/>
  <c r="H1522" i="1" s="1"/>
  <c r="C1521" i="1"/>
  <c r="H1520" i="1"/>
  <c r="G1520" i="1"/>
  <c r="C1520" i="1"/>
  <c r="H1516" i="1"/>
  <c r="G1516" i="1"/>
  <c r="C1516" i="1"/>
  <c r="C1515" i="1"/>
  <c r="C1514" i="1"/>
  <c r="H1514" i="1" s="1"/>
  <c r="H1513" i="1"/>
  <c r="C1513" i="1"/>
  <c r="G1513" i="1" s="1"/>
  <c r="H1512" i="1"/>
  <c r="G1512" i="1"/>
  <c r="C1512" i="1"/>
  <c r="H1511" i="1"/>
  <c r="C1511" i="1"/>
  <c r="G1511" i="1" s="1"/>
  <c r="G1510" i="1"/>
  <c r="C1510" i="1"/>
  <c r="H1510" i="1" s="1"/>
  <c r="C1509" i="1"/>
  <c r="G1509" i="1" s="1"/>
  <c r="H1508" i="1"/>
  <c r="G1508" i="1"/>
  <c r="C1508" i="1"/>
  <c r="C1507" i="1"/>
  <c r="C1506" i="1"/>
  <c r="H1506" i="1" s="1"/>
  <c r="H1505" i="1"/>
  <c r="C1505" i="1"/>
  <c r="G1505" i="1" s="1"/>
  <c r="H1504" i="1"/>
  <c r="C1504" i="1"/>
  <c r="G1504" i="1" s="1"/>
  <c r="C1503" i="1"/>
  <c r="G1503" i="1" s="1"/>
  <c r="G1502" i="1"/>
  <c r="C1502" i="1"/>
  <c r="H1502" i="1" s="1"/>
  <c r="H1500" i="1"/>
  <c r="G1500" i="1"/>
  <c r="C1500" i="1"/>
  <c r="C1498" i="1"/>
  <c r="H1498" i="1" s="1"/>
  <c r="H1497" i="1"/>
  <c r="C1497" i="1"/>
  <c r="G1497" i="1" s="1"/>
  <c r="H1496" i="1"/>
  <c r="G1496" i="1"/>
  <c r="C1496" i="1"/>
  <c r="H1495" i="1"/>
  <c r="C1495" i="1"/>
  <c r="G1495" i="1" s="1"/>
  <c r="C1494" i="1"/>
  <c r="C1493" i="1"/>
  <c r="G1493" i="1" s="1"/>
  <c r="H1492" i="1"/>
  <c r="C1492" i="1"/>
  <c r="G1492" i="1" s="1"/>
  <c r="G1491" i="1"/>
  <c r="C1491" i="1"/>
  <c r="H1491" i="1" s="1"/>
  <c r="C1490" i="1"/>
  <c r="H1490" i="1" s="1"/>
  <c r="H1489" i="1"/>
  <c r="C1489" i="1"/>
  <c r="G1489" i="1" s="1"/>
  <c r="H1488" i="1"/>
  <c r="G1488" i="1"/>
  <c r="C1488" i="1"/>
  <c r="C1487" i="1"/>
  <c r="G1487" i="1" s="1"/>
  <c r="C1486" i="1"/>
  <c r="C1485" i="1"/>
  <c r="G1485" i="1" s="1"/>
  <c r="C1484" i="1"/>
  <c r="G1484" i="1" s="1"/>
  <c r="C1482" i="1"/>
  <c r="H1482" i="1" s="1"/>
  <c r="H1480" i="1"/>
  <c r="G1480" i="1"/>
  <c r="C1480" i="1"/>
  <c r="D1479" i="1"/>
  <c r="C1479" i="1"/>
  <c r="G1478" i="1"/>
  <c r="D1478" i="1"/>
  <c r="C1478" i="1"/>
  <c r="I1477" i="1"/>
  <c r="H1477" i="1"/>
  <c r="D1477" i="1"/>
  <c r="C1477" i="1"/>
  <c r="G1477" i="1" s="1"/>
  <c r="J1476" i="1"/>
  <c r="H1476" i="1"/>
  <c r="D1476" i="1"/>
  <c r="G1476" i="1" s="1"/>
  <c r="C1476" i="1"/>
  <c r="H1475" i="1"/>
  <c r="D1475" i="1"/>
  <c r="G1475" i="1" s="1"/>
  <c r="C1475" i="1"/>
  <c r="D1474" i="1"/>
  <c r="C1474" i="1"/>
  <c r="G1473" i="1"/>
  <c r="D1473" i="1"/>
  <c r="C1473" i="1"/>
  <c r="I1472" i="1"/>
  <c r="H1472" i="1"/>
  <c r="D1472" i="1"/>
  <c r="C1472" i="1"/>
  <c r="G1472" i="1" s="1"/>
  <c r="J1471" i="1"/>
  <c r="H1471" i="1"/>
  <c r="D1471" i="1"/>
  <c r="G1471" i="1" s="1"/>
  <c r="C1471" i="1"/>
  <c r="D1470" i="1"/>
  <c r="D1469" i="1"/>
  <c r="I1468" i="1"/>
  <c r="H1468" i="1"/>
  <c r="D1468" i="1"/>
  <c r="C1468" i="1"/>
  <c r="G1468" i="1" s="1"/>
  <c r="D1467" i="1"/>
  <c r="C1467" i="1"/>
  <c r="H1466" i="1"/>
  <c r="G1466" i="1"/>
  <c r="D1466" i="1"/>
  <c r="C1466" i="1"/>
  <c r="J1466" i="1" s="1"/>
  <c r="D1465" i="1"/>
  <c r="C1465" i="1"/>
  <c r="H1464" i="1"/>
  <c r="G1464" i="1"/>
  <c r="D1464" i="1"/>
  <c r="C1464" i="1"/>
  <c r="J1464" i="1" s="1"/>
  <c r="D1463" i="1"/>
  <c r="C1463" i="1"/>
  <c r="H1462" i="1"/>
  <c r="G1462" i="1"/>
  <c r="D1462" i="1"/>
  <c r="C1462" i="1"/>
  <c r="J1462" i="1" s="1"/>
  <c r="H1461" i="1"/>
  <c r="G1461" i="1"/>
  <c r="D1461" i="1"/>
  <c r="C1461" i="1"/>
  <c r="D1460" i="1"/>
  <c r="C1460" i="1"/>
  <c r="H1459" i="1"/>
  <c r="G1459" i="1"/>
  <c r="D1459" i="1"/>
  <c r="C1459" i="1"/>
  <c r="J1459" i="1" s="1"/>
  <c r="D1458" i="1"/>
  <c r="C1458" i="1"/>
  <c r="H1457" i="1"/>
  <c r="G1457" i="1"/>
  <c r="D1457" i="1"/>
  <c r="C1457" i="1"/>
  <c r="J1457" i="1" s="1"/>
  <c r="D1456" i="1"/>
  <c r="C1456" i="1"/>
  <c r="D1455" i="1"/>
  <c r="H1455" i="1" s="1"/>
  <c r="C1455" i="1"/>
  <c r="D1454" i="1"/>
  <c r="H1454" i="1" s="1"/>
  <c r="C1454" i="1"/>
  <c r="D1452" i="1"/>
  <c r="C1452" i="1"/>
  <c r="H1451" i="1"/>
  <c r="G1451" i="1"/>
  <c r="D1451" i="1"/>
  <c r="C1451" i="1"/>
  <c r="J1451" i="1" s="1"/>
  <c r="D1450" i="1"/>
  <c r="C1450" i="1"/>
  <c r="H1449" i="1"/>
  <c r="G1449" i="1"/>
  <c r="D1449" i="1"/>
  <c r="C1449" i="1"/>
  <c r="J1449" i="1" s="1"/>
  <c r="J1448" i="1"/>
  <c r="D1448" i="1"/>
  <c r="C1448" i="1"/>
  <c r="H1447" i="1"/>
  <c r="G1447" i="1"/>
  <c r="D1447" i="1"/>
  <c r="C1447" i="1"/>
  <c r="J1447" i="1" s="1"/>
  <c r="J1446" i="1"/>
  <c r="D1446" i="1"/>
  <c r="C1446" i="1"/>
  <c r="G1445" i="1"/>
  <c r="D1445" i="1"/>
  <c r="H1445" i="1" s="1"/>
  <c r="C1445" i="1"/>
  <c r="H1444" i="1"/>
  <c r="D1444" i="1"/>
  <c r="C1444" i="1"/>
  <c r="J1443" i="1"/>
  <c r="G1443" i="1"/>
  <c r="I1443" i="1" s="1"/>
  <c r="D1443" i="1"/>
  <c r="H1443" i="1" s="1"/>
  <c r="C1443" i="1"/>
  <c r="H1442" i="1"/>
  <c r="D1442" i="1"/>
  <c r="C1442" i="1"/>
  <c r="J1441" i="1"/>
  <c r="G1441" i="1"/>
  <c r="I1441" i="1" s="1"/>
  <c r="D1441" i="1"/>
  <c r="H1441" i="1" s="1"/>
  <c r="C1441" i="1"/>
  <c r="H1440" i="1"/>
  <c r="D1440" i="1"/>
  <c r="C1440" i="1"/>
  <c r="J1439" i="1"/>
  <c r="G1439" i="1"/>
  <c r="I1439" i="1" s="1"/>
  <c r="D1439" i="1"/>
  <c r="H1439" i="1" s="1"/>
  <c r="C1439" i="1"/>
  <c r="D1438" i="1"/>
  <c r="D1437" i="1"/>
  <c r="D1434" i="1"/>
  <c r="C1434" i="1"/>
  <c r="D1433" i="1"/>
  <c r="C1433" i="1"/>
  <c r="G1432" i="1"/>
  <c r="D1432" i="1"/>
  <c r="H1432" i="1" s="1"/>
  <c r="C1432" i="1"/>
  <c r="G1431" i="1"/>
  <c r="D1431" i="1"/>
  <c r="H1431" i="1" s="1"/>
  <c r="C1431" i="1"/>
  <c r="G1430" i="1"/>
  <c r="D1430" i="1"/>
  <c r="H1430" i="1" s="1"/>
  <c r="C1430" i="1"/>
  <c r="D1429" i="1"/>
  <c r="C1429" i="1"/>
  <c r="G1428" i="1"/>
  <c r="D1428" i="1"/>
  <c r="H1428" i="1" s="1"/>
  <c r="C1428" i="1"/>
  <c r="G1427" i="1"/>
  <c r="D1427" i="1"/>
  <c r="H1427" i="1" s="1"/>
  <c r="C1427" i="1"/>
  <c r="G1426" i="1"/>
  <c r="D1426" i="1"/>
  <c r="H1426" i="1" s="1"/>
  <c r="C1426" i="1"/>
  <c r="D1425" i="1"/>
  <c r="C1425" i="1"/>
  <c r="D1424" i="1"/>
  <c r="D1423" i="1"/>
  <c r="G1422" i="1"/>
  <c r="D1422" i="1"/>
  <c r="H1422" i="1" s="1"/>
  <c r="C1422" i="1"/>
  <c r="G1421" i="1"/>
  <c r="D1421" i="1"/>
  <c r="H1421" i="1" s="1"/>
  <c r="C1421" i="1"/>
  <c r="D1420" i="1"/>
  <c r="C1420" i="1"/>
  <c r="D1419" i="1"/>
  <c r="C1419" i="1"/>
  <c r="G1418" i="1"/>
  <c r="D1418" i="1"/>
  <c r="H1418" i="1" s="1"/>
  <c r="C1418" i="1"/>
  <c r="G1417" i="1"/>
  <c r="D1417" i="1"/>
  <c r="H1417" i="1" s="1"/>
  <c r="C1417" i="1"/>
  <c r="G1416" i="1"/>
  <c r="D1416" i="1"/>
  <c r="H1416" i="1" s="1"/>
  <c r="C1416" i="1"/>
  <c r="D1415" i="1"/>
  <c r="C1415" i="1"/>
  <c r="G1414" i="1"/>
  <c r="D1414" i="1"/>
  <c r="H1414" i="1" s="1"/>
  <c r="C1414" i="1"/>
  <c r="G1413" i="1"/>
  <c r="D1413" i="1"/>
  <c r="H1413" i="1" s="1"/>
  <c r="C1413" i="1"/>
  <c r="G1412" i="1"/>
  <c r="D1412" i="1"/>
  <c r="H1412" i="1" s="1"/>
  <c r="C1412" i="1"/>
  <c r="D1411" i="1"/>
  <c r="C1411" i="1"/>
  <c r="G1410" i="1"/>
  <c r="D1410" i="1"/>
  <c r="H1410" i="1" s="1"/>
  <c r="C1410" i="1"/>
  <c r="C1408" i="1"/>
  <c r="D1407" i="1"/>
  <c r="C1407" i="1"/>
  <c r="G1406" i="1"/>
  <c r="D1406" i="1"/>
  <c r="H1406" i="1" s="1"/>
  <c r="C1406" i="1"/>
  <c r="G1405" i="1"/>
  <c r="D1405" i="1"/>
  <c r="H1405" i="1" s="1"/>
  <c r="C1405" i="1"/>
  <c r="D1404" i="1"/>
  <c r="C1404" i="1"/>
  <c r="D1403" i="1"/>
  <c r="C1403" i="1"/>
  <c r="G1402" i="1"/>
  <c r="D1402" i="1"/>
  <c r="H1402" i="1" s="1"/>
  <c r="C1402" i="1"/>
  <c r="D1401" i="1"/>
  <c r="D1400" i="1"/>
  <c r="C1400" i="1"/>
  <c r="G1399" i="1"/>
  <c r="D1399" i="1"/>
  <c r="H1399" i="1" s="1"/>
  <c r="C1399" i="1"/>
  <c r="G1398" i="1"/>
  <c r="D1398" i="1"/>
  <c r="H1398" i="1" s="1"/>
  <c r="C1398" i="1"/>
  <c r="G1397" i="1"/>
  <c r="D1397" i="1"/>
  <c r="H1397" i="1" s="1"/>
  <c r="C1397" i="1"/>
  <c r="D1396" i="1"/>
  <c r="C1396" i="1"/>
  <c r="G1395" i="1"/>
  <c r="D1395" i="1"/>
  <c r="H1395" i="1" s="1"/>
  <c r="C1395" i="1"/>
  <c r="G1394" i="1"/>
  <c r="D1394" i="1"/>
  <c r="H1394" i="1" s="1"/>
  <c r="C1394" i="1"/>
  <c r="G1393" i="1"/>
  <c r="D1393" i="1"/>
  <c r="H1393" i="1" s="1"/>
  <c r="C1393" i="1"/>
  <c r="D1392" i="1"/>
  <c r="C1392" i="1"/>
  <c r="G1391" i="1"/>
  <c r="D1391" i="1"/>
  <c r="H1391" i="1" s="1"/>
  <c r="C1391" i="1"/>
  <c r="G1390" i="1"/>
  <c r="D1390" i="1"/>
  <c r="H1390" i="1" s="1"/>
  <c r="C1390" i="1"/>
  <c r="D1389" i="1"/>
  <c r="C1389" i="1"/>
  <c r="D1388" i="1"/>
  <c r="G1387" i="1"/>
  <c r="D1387" i="1"/>
  <c r="H1387" i="1" s="1"/>
  <c r="C1387" i="1"/>
  <c r="G1386" i="1"/>
  <c r="D1386" i="1"/>
  <c r="H1386" i="1" s="1"/>
  <c r="C1386" i="1"/>
  <c r="D1385" i="1"/>
  <c r="C1385" i="1"/>
  <c r="G1384" i="1"/>
  <c r="D1384" i="1"/>
  <c r="H1384" i="1" s="1"/>
  <c r="C1384" i="1"/>
  <c r="D1383" i="1"/>
  <c r="D1382" i="1"/>
  <c r="C1382" i="1"/>
  <c r="G1381" i="1"/>
  <c r="D1381" i="1"/>
  <c r="H1381" i="1" s="1"/>
  <c r="C1381" i="1"/>
  <c r="G1380" i="1"/>
  <c r="D1380" i="1"/>
  <c r="H1380" i="1" s="1"/>
  <c r="C1380" i="1"/>
  <c r="D1379" i="1"/>
  <c r="H1379" i="1" s="1"/>
  <c r="C1379" i="1"/>
  <c r="D1378" i="1"/>
  <c r="C1378" i="1"/>
  <c r="G1377" i="1"/>
  <c r="D1377" i="1"/>
  <c r="H1377" i="1" s="1"/>
  <c r="C1377" i="1"/>
  <c r="G1376" i="1"/>
  <c r="D1376" i="1"/>
  <c r="H1376" i="1" s="1"/>
  <c r="C1376" i="1"/>
  <c r="D1375" i="1"/>
  <c r="C1375" i="1"/>
  <c r="D1374" i="1"/>
  <c r="C1374" i="1"/>
  <c r="G1373" i="1"/>
  <c r="D1373" i="1"/>
  <c r="H1373" i="1" s="1"/>
  <c r="C1373" i="1"/>
  <c r="G1372" i="1"/>
  <c r="D1372" i="1"/>
  <c r="H1372" i="1" s="1"/>
  <c r="C1372" i="1"/>
  <c r="G1371" i="1"/>
  <c r="D1371" i="1"/>
  <c r="H1371" i="1" s="1"/>
  <c r="C1371" i="1"/>
  <c r="D1370" i="1"/>
  <c r="C1370" i="1"/>
  <c r="D1369" i="1"/>
  <c r="D1368" i="1"/>
  <c r="H1368" i="1" s="1"/>
  <c r="C1368" i="1"/>
  <c r="D1367" i="1"/>
  <c r="C1367" i="1"/>
  <c r="G1366" i="1"/>
  <c r="D1366" i="1"/>
  <c r="H1366" i="1" s="1"/>
  <c r="C1366" i="1"/>
  <c r="G1365" i="1"/>
  <c r="D1365" i="1"/>
  <c r="H1365" i="1" s="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H1328" i="1" s="1"/>
  <c r="C1328" i="1"/>
  <c r="G1327" i="1"/>
  <c r="D1327" i="1"/>
  <c r="H1327" i="1" s="1"/>
  <c r="C1327" i="1"/>
  <c r="D1326" i="1"/>
  <c r="C1326" i="1"/>
  <c r="G1325" i="1"/>
  <c r="D1325" i="1"/>
  <c r="H1325" i="1" s="1"/>
  <c r="C1325" i="1"/>
  <c r="G1324" i="1"/>
  <c r="D1324" i="1"/>
  <c r="H1324" i="1" s="1"/>
  <c r="C1324" i="1"/>
  <c r="D1323" i="1"/>
  <c r="H1323" i="1" s="1"/>
  <c r="C1323" i="1"/>
  <c r="D1322" i="1"/>
  <c r="D1321" i="1"/>
  <c r="C1321" i="1"/>
  <c r="D1320" i="1"/>
  <c r="C1320" i="1"/>
  <c r="D1319" i="1"/>
  <c r="C1319" i="1"/>
  <c r="D1318" i="1"/>
  <c r="C1318"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C1274" i="1"/>
  <c r="H1274" i="1" s="1"/>
  <c r="H1273" i="1"/>
  <c r="G1273" i="1"/>
  <c r="D1273" i="1"/>
  <c r="C1273" i="1"/>
  <c r="D1272" i="1"/>
  <c r="C1272" i="1"/>
  <c r="G1272" i="1" s="1"/>
  <c r="D1271" i="1"/>
  <c r="C1271" i="1"/>
  <c r="H1270" i="1"/>
  <c r="D1270" i="1"/>
  <c r="C1270" i="1"/>
  <c r="G1270" i="1" s="1"/>
  <c r="H1269" i="1"/>
  <c r="D1269" i="1"/>
  <c r="C1269" i="1"/>
  <c r="G1269" i="1" s="1"/>
  <c r="D1268" i="1"/>
  <c r="C1268" i="1"/>
  <c r="G1268" i="1" s="1"/>
  <c r="D1267" i="1"/>
  <c r="C1267" i="1"/>
  <c r="D1266" i="1"/>
  <c r="C1266" i="1"/>
  <c r="H1265" i="1"/>
  <c r="D1265" i="1"/>
  <c r="C1265" i="1"/>
  <c r="G1265" i="1" s="1"/>
  <c r="H1264" i="1"/>
  <c r="D1264" i="1"/>
  <c r="C1264" i="1"/>
  <c r="D1263" i="1"/>
  <c r="C1263" i="1"/>
  <c r="D1262" i="1"/>
  <c r="C1262" i="1"/>
  <c r="G1262" i="1" s="1"/>
  <c r="H1261" i="1"/>
  <c r="D1261" i="1"/>
  <c r="C1261" i="1"/>
  <c r="G1261" i="1" s="1"/>
  <c r="H1260" i="1"/>
  <c r="D1260" i="1"/>
  <c r="C1260" i="1"/>
  <c r="G1260" i="1" s="1"/>
  <c r="D1259" i="1"/>
  <c r="C1259" i="1"/>
  <c r="H1258" i="1"/>
  <c r="D1258" i="1"/>
  <c r="C1258" i="1"/>
  <c r="G1258" i="1" s="1"/>
  <c r="H1257" i="1"/>
  <c r="D1257" i="1"/>
  <c r="C1257" i="1"/>
  <c r="G1257" i="1" s="1"/>
  <c r="D1256" i="1"/>
  <c r="C1256" i="1"/>
  <c r="G1256" i="1" s="1"/>
  <c r="D1255" i="1"/>
  <c r="C1255" i="1"/>
  <c r="H1254" i="1"/>
  <c r="D1254" i="1"/>
  <c r="C1254" i="1"/>
  <c r="G1254" i="1" s="1"/>
  <c r="H1253" i="1"/>
  <c r="D1253" i="1"/>
  <c r="C1253" i="1"/>
  <c r="G1253" i="1" s="1"/>
  <c r="D1252" i="1"/>
  <c r="C1252" i="1"/>
  <c r="G1252" i="1" s="1"/>
  <c r="D1251" i="1"/>
  <c r="C1251" i="1"/>
  <c r="D1250" i="1"/>
  <c r="C1250" i="1"/>
  <c r="G1250" i="1" s="1"/>
  <c r="H1249" i="1"/>
  <c r="D1249" i="1"/>
  <c r="C1249" i="1"/>
  <c r="G1249" i="1" s="1"/>
  <c r="H1248" i="1"/>
  <c r="D1248" i="1"/>
  <c r="C1248" i="1"/>
  <c r="G1248" i="1" s="1"/>
  <c r="D1247" i="1"/>
  <c r="C1247" i="1"/>
  <c r="D1246" i="1"/>
  <c r="C1246" i="1"/>
  <c r="G1246" i="1" s="1"/>
  <c r="D1245" i="1"/>
  <c r="C1245" i="1"/>
  <c r="G1245" i="1" s="1"/>
  <c r="D1244" i="1"/>
  <c r="C1244" i="1"/>
  <c r="D1243" i="1"/>
  <c r="C1243" i="1"/>
  <c r="H1242" i="1"/>
  <c r="D1242" i="1"/>
  <c r="C1242" i="1"/>
  <c r="G1242" i="1" s="1"/>
  <c r="H1241" i="1"/>
  <c r="D1241" i="1"/>
  <c r="C1241" i="1"/>
  <c r="G1241" i="1" s="1"/>
  <c r="D1240" i="1"/>
  <c r="C1240" i="1"/>
  <c r="G1240" i="1" s="1"/>
  <c r="D1239" i="1"/>
  <c r="C1239" i="1"/>
  <c r="H1238" i="1"/>
  <c r="D1238" i="1"/>
  <c r="C1238" i="1"/>
  <c r="G1238" i="1" s="1"/>
  <c r="D1237" i="1"/>
  <c r="H1237" i="1" s="1"/>
  <c r="C1237" i="1"/>
  <c r="D1236" i="1"/>
  <c r="C1236" i="1"/>
  <c r="D1235" i="1"/>
  <c r="D1234" i="1"/>
  <c r="C1234" i="1"/>
  <c r="G1234" i="1" s="1"/>
  <c r="H1233" i="1"/>
  <c r="D1233" i="1"/>
  <c r="C1233" i="1"/>
  <c r="G1233" i="1" s="1"/>
  <c r="H1232" i="1"/>
  <c r="D1232" i="1"/>
  <c r="C1232" i="1"/>
  <c r="G1232" i="1" s="1"/>
  <c r="D1231" i="1"/>
  <c r="C1231" i="1"/>
  <c r="D1230" i="1"/>
  <c r="C1230" i="1"/>
  <c r="G1230" i="1" s="1"/>
  <c r="D1229" i="1"/>
  <c r="C1229" i="1"/>
  <c r="H1228" i="1"/>
  <c r="D1228" i="1"/>
  <c r="C1228" i="1"/>
  <c r="G1228" i="1" s="1"/>
  <c r="C1227" i="1"/>
  <c r="H1226" i="1"/>
  <c r="D1226" i="1"/>
  <c r="C1226" i="1"/>
  <c r="G1226" i="1" s="1"/>
  <c r="H1225" i="1"/>
  <c r="D1225" i="1"/>
  <c r="C1225" i="1"/>
  <c r="G1225" i="1" s="1"/>
  <c r="D1224" i="1"/>
  <c r="C1224" i="1"/>
  <c r="G1224" i="1" s="1"/>
  <c r="D1223" i="1"/>
  <c r="C1223" i="1"/>
  <c r="H1221" i="1"/>
  <c r="D1221" i="1"/>
  <c r="C1221" i="1"/>
  <c r="G1221" i="1" s="1"/>
  <c r="D1220" i="1"/>
  <c r="C1220" i="1"/>
  <c r="G1220" i="1" s="1"/>
  <c r="D1219" i="1"/>
  <c r="C1219" i="1"/>
  <c r="D1218" i="1"/>
  <c r="C1218" i="1"/>
  <c r="H1217" i="1"/>
  <c r="D1217" i="1"/>
  <c r="C1217" i="1"/>
  <c r="G1217" i="1" s="1"/>
  <c r="D1216" i="1"/>
  <c r="C1216" i="1"/>
  <c r="H1213" i="1"/>
  <c r="D1213" i="1"/>
  <c r="C1213" i="1"/>
  <c r="G1213" i="1" s="1"/>
  <c r="H1212" i="1"/>
  <c r="D1212" i="1"/>
  <c r="C1212" i="1"/>
  <c r="G1212" i="1" s="1"/>
  <c r="D1211" i="1"/>
  <c r="C1211" i="1"/>
  <c r="H1210" i="1"/>
  <c r="D1210" i="1"/>
  <c r="C1210" i="1"/>
  <c r="G1210" i="1" s="1"/>
  <c r="H1209" i="1"/>
  <c r="D1209" i="1"/>
  <c r="C1209" i="1"/>
  <c r="G1209" i="1" s="1"/>
  <c r="D1208" i="1"/>
  <c r="C1208" i="1"/>
  <c r="G1208" i="1" s="1"/>
  <c r="D1207" i="1"/>
  <c r="C1207" i="1"/>
  <c r="H1206" i="1"/>
  <c r="D1206" i="1"/>
  <c r="C1206" i="1"/>
  <c r="G1206" i="1" s="1"/>
  <c r="H1205" i="1"/>
  <c r="D1205" i="1"/>
  <c r="C1205" i="1"/>
  <c r="G1205" i="1" s="1"/>
  <c r="D1204" i="1"/>
  <c r="C1204" i="1"/>
  <c r="G1204" i="1" s="1"/>
  <c r="D1203" i="1"/>
  <c r="C1203" i="1"/>
  <c r="D1202" i="1"/>
  <c r="C1202" i="1"/>
  <c r="G1202" i="1" s="1"/>
  <c r="H1201" i="1"/>
  <c r="D1201" i="1"/>
  <c r="C1201" i="1"/>
  <c r="G1201" i="1" s="1"/>
  <c r="H1200" i="1"/>
  <c r="D1200" i="1"/>
  <c r="C1200" i="1"/>
  <c r="G1200" i="1" s="1"/>
  <c r="D1199" i="1"/>
  <c r="C1199" i="1"/>
  <c r="D1198" i="1"/>
  <c r="C1198" i="1"/>
  <c r="G1198" i="1" s="1"/>
  <c r="H1197" i="1"/>
  <c r="D1197" i="1"/>
  <c r="C1197" i="1"/>
  <c r="G1197" i="1" s="1"/>
  <c r="H1196" i="1"/>
  <c r="D1196" i="1"/>
  <c r="C1196" i="1"/>
  <c r="G1196" i="1" s="1"/>
  <c r="D1195" i="1"/>
  <c r="C1195" i="1"/>
  <c r="H1194" i="1"/>
  <c r="D1194" i="1"/>
  <c r="C1194" i="1"/>
  <c r="G1194" i="1" s="1"/>
  <c r="H1193" i="1"/>
  <c r="D1193" i="1"/>
  <c r="C1193" i="1"/>
  <c r="G1193" i="1" s="1"/>
  <c r="D1192" i="1"/>
  <c r="C1192" i="1"/>
  <c r="G1192" i="1" s="1"/>
  <c r="D1191" i="1"/>
  <c r="C1191" i="1"/>
  <c r="H1190" i="1"/>
  <c r="D1190" i="1"/>
  <c r="C1190" i="1"/>
  <c r="G1190" i="1" s="1"/>
  <c r="H1189" i="1"/>
  <c r="D1189" i="1"/>
  <c r="C1189" i="1"/>
  <c r="G1189" i="1" s="1"/>
  <c r="D1188" i="1"/>
  <c r="C1188" i="1"/>
  <c r="G1188" i="1" s="1"/>
  <c r="D1187" i="1"/>
  <c r="C1187" i="1"/>
  <c r="D1186" i="1"/>
  <c r="C1186" i="1"/>
  <c r="G1186" i="1" s="1"/>
  <c r="H1185" i="1"/>
  <c r="D1185" i="1"/>
  <c r="C1185" i="1"/>
  <c r="G1185" i="1" s="1"/>
  <c r="H1184" i="1"/>
  <c r="D1184" i="1"/>
  <c r="C1184" i="1"/>
  <c r="G1184" i="1" s="1"/>
  <c r="D1183" i="1"/>
  <c r="D1182" i="1"/>
  <c r="C1182" i="1"/>
  <c r="G1182" i="1" s="1"/>
  <c r="H1181" i="1"/>
  <c r="D1181" i="1"/>
  <c r="C1181" i="1"/>
  <c r="G1181" i="1" s="1"/>
  <c r="H1180" i="1"/>
  <c r="D1180" i="1"/>
  <c r="C1180" i="1"/>
  <c r="G1180" i="1" s="1"/>
  <c r="D1179" i="1"/>
  <c r="C1179" i="1"/>
  <c r="H1178" i="1"/>
  <c r="D1178" i="1"/>
  <c r="C1178" i="1"/>
  <c r="G1178" i="1" s="1"/>
  <c r="H1177" i="1"/>
  <c r="D1177" i="1"/>
  <c r="C1177" i="1"/>
  <c r="G1177" i="1" s="1"/>
  <c r="D1176" i="1"/>
  <c r="C1176" i="1"/>
  <c r="G1176" i="1" s="1"/>
  <c r="D1175" i="1"/>
  <c r="C1175" i="1"/>
  <c r="H1174" i="1"/>
  <c r="D1174" i="1"/>
  <c r="C1174" i="1"/>
  <c r="G1174" i="1" s="1"/>
  <c r="H1173" i="1"/>
  <c r="D1173" i="1"/>
  <c r="C1173" i="1"/>
  <c r="G1173" i="1" s="1"/>
  <c r="D1172" i="1"/>
  <c r="C1172" i="1"/>
  <c r="G1172" i="1" s="1"/>
  <c r="D1171" i="1"/>
  <c r="C1171" i="1"/>
  <c r="D1170" i="1"/>
  <c r="C1170" i="1"/>
  <c r="G1170" i="1" s="1"/>
  <c r="H1169" i="1"/>
  <c r="D1169" i="1"/>
  <c r="C1169" i="1"/>
  <c r="G1169" i="1" s="1"/>
  <c r="H1168" i="1"/>
  <c r="D1168" i="1"/>
  <c r="C1168" i="1"/>
  <c r="G1168" i="1" s="1"/>
  <c r="D1167" i="1"/>
  <c r="D1166" i="1"/>
  <c r="C1166" i="1"/>
  <c r="G1166" i="1" s="1"/>
  <c r="D1165" i="1"/>
  <c r="H1165" i="1" s="1"/>
  <c r="C1165" i="1"/>
  <c r="H1164" i="1"/>
  <c r="D1164" i="1"/>
  <c r="C1164" i="1"/>
  <c r="G1164" i="1" s="1"/>
  <c r="D1163" i="1"/>
  <c r="C1163" i="1"/>
  <c r="H1162" i="1"/>
  <c r="D1162" i="1"/>
  <c r="C1162" i="1"/>
  <c r="G1162" i="1" s="1"/>
  <c r="H1161" i="1"/>
  <c r="D1161" i="1"/>
  <c r="C1161" i="1"/>
  <c r="G1161" i="1" s="1"/>
  <c r="D1160" i="1"/>
  <c r="C1160" i="1"/>
  <c r="D1159" i="1"/>
  <c r="C1159" i="1"/>
  <c r="H1158" i="1"/>
  <c r="D1158" i="1"/>
  <c r="C1158" i="1"/>
  <c r="G1158" i="1" s="1"/>
  <c r="H1157" i="1"/>
  <c r="D1157" i="1"/>
  <c r="C1157" i="1"/>
  <c r="G1157" i="1" s="1"/>
  <c r="D1156" i="1"/>
  <c r="C1156" i="1"/>
  <c r="G1156" i="1" s="1"/>
  <c r="D1155" i="1"/>
  <c r="C1155" i="1"/>
  <c r="D1154" i="1"/>
  <c r="H1151" i="1"/>
  <c r="D1151" i="1"/>
  <c r="C1151" i="1"/>
  <c r="H1150" i="1"/>
  <c r="D1150" i="1"/>
  <c r="C1150" i="1"/>
  <c r="G1150" i="1" s="1"/>
  <c r="D1149" i="1"/>
  <c r="C1149" i="1"/>
  <c r="C1148" i="1"/>
  <c r="H1147" i="1"/>
  <c r="D1147" i="1"/>
  <c r="C1147" i="1"/>
  <c r="G1147" i="1" s="1"/>
  <c r="D1146" i="1"/>
  <c r="C1146" i="1"/>
  <c r="G1146" i="1" s="1"/>
  <c r="D1145" i="1"/>
  <c r="C1145" i="1"/>
  <c r="H1144" i="1"/>
  <c r="D1144" i="1"/>
  <c r="C1144" i="1"/>
  <c r="G1144" i="1" s="1"/>
  <c r="H1143" i="1"/>
  <c r="D1143" i="1"/>
  <c r="C1143" i="1"/>
  <c r="G1143" i="1" s="1"/>
  <c r="D1142" i="1"/>
  <c r="C1142" i="1"/>
  <c r="G1142" i="1" s="1"/>
  <c r="D1141" i="1"/>
  <c r="C1141" i="1"/>
  <c r="D1140" i="1"/>
  <c r="C1140" i="1"/>
  <c r="G1140" i="1" s="1"/>
  <c r="H1139" i="1"/>
  <c r="D1139" i="1"/>
  <c r="C1139" i="1"/>
  <c r="G1139" i="1" s="1"/>
  <c r="H1138" i="1"/>
  <c r="D1138" i="1"/>
  <c r="C1138" i="1"/>
  <c r="G1138" i="1" s="1"/>
  <c r="D1137" i="1"/>
  <c r="C1137" i="1"/>
  <c r="D1136" i="1"/>
  <c r="C1136" i="1"/>
  <c r="G1136" i="1" s="1"/>
  <c r="H1135" i="1"/>
  <c r="D1135" i="1"/>
  <c r="C1135" i="1"/>
  <c r="G1135" i="1" s="1"/>
  <c r="H1134" i="1"/>
  <c r="D1134" i="1"/>
  <c r="C1134" i="1"/>
  <c r="G1134" i="1" s="1"/>
  <c r="D1133" i="1"/>
  <c r="C1133" i="1"/>
  <c r="H1132" i="1"/>
  <c r="D1132" i="1"/>
  <c r="C1132" i="1"/>
  <c r="G1132" i="1" s="1"/>
  <c r="H1131" i="1"/>
  <c r="D1131" i="1"/>
  <c r="C1131" i="1"/>
  <c r="G1131" i="1" s="1"/>
  <c r="D1130" i="1"/>
  <c r="C1130" i="1"/>
  <c r="G1130" i="1" s="1"/>
  <c r="D1129" i="1"/>
  <c r="C1129" i="1"/>
  <c r="H1128" i="1"/>
  <c r="D1128" i="1"/>
  <c r="C1128" i="1"/>
  <c r="G1128" i="1" s="1"/>
  <c r="H1127" i="1"/>
  <c r="D1127" i="1"/>
  <c r="C1127" i="1"/>
  <c r="G1127" i="1" s="1"/>
  <c r="D1126" i="1"/>
  <c r="C1126" i="1"/>
  <c r="G1126" i="1" s="1"/>
  <c r="D1125" i="1"/>
  <c r="C1125" i="1"/>
  <c r="C1124" i="1"/>
  <c r="H1123" i="1"/>
  <c r="D1123" i="1"/>
  <c r="C1123" i="1"/>
  <c r="G1123" i="1" s="1"/>
  <c r="D1122" i="1"/>
  <c r="C1122" i="1"/>
  <c r="D1121" i="1"/>
  <c r="C1121" i="1"/>
  <c r="G1121" i="1" s="1"/>
  <c r="H1120" i="1"/>
  <c r="D1120" i="1"/>
  <c r="C1120" i="1"/>
  <c r="G1120" i="1" s="1"/>
  <c r="H1119" i="1"/>
  <c r="D1119" i="1"/>
  <c r="C1119" i="1"/>
  <c r="G1119" i="1" s="1"/>
  <c r="D1118" i="1"/>
  <c r="C1118" i="1"/>
  <c r="H1117" i="1"/>
  <c r="D1117" i="1"/>
  <c r="C1117" i="1"/>
  <c r="G1117" i="1" s="1"/>
  <c r="H1116" i="1"/>
  <c r="D1116" i="1"/>
  <c r="C1116" i="1"/>
  <c r="G1116" i="1" s="1"/>
  <c r="D1115" i="1"/>
  <c r="C1115" i="1"/>
  <c r="G1115" i="1" s="1"/>
  <c r="D1114" i="1"/>
  <c r="C1114" i="1"/>
  <c r="H1113" i="1"/>
  <c r="D1113" i="1"/>
  <c r="C1113" i="1"/>
  <c r="G1113" i="1" s="1"/>
  <c r="H1112" i="1"/>
  <c r="D1112" i="1"/>
  <c r="C1112" i="1"/>
  <c r="G1112" i="1" s="1"/>
  <c r="D1111" i="1"/>
  <c r="C1111" i="1"/>
  <c r="G1111" i="1" s="1"/>
  <c r="D1110" i="1"/>
  <c r="C1110" i="1"/>
  <c r="D1109" i="1"/>
  <c r="C1109" i="1"/>
  <c r="G1109" i="1" s="1"/>
  <c r="H1108" i="1"/>
  <c r="D1108" i="1"/>
  <c r="C1108" i="1"/>
  <c r="G1108" i="1" s="1"/>
  <c r="H1107" i="1"/>
  <c r="D1107" i="1"/>
  <c r="C1107" i="1"/>
  <c r="G1107" i="1" s="1"/>
  <c r="D1106" i="1"/>
  <c r="C1106" i="1"/>
  <c r="D1105" i="1"/>
  <c r="C1105" i="1"/>
  <c r="G1105" i="1" s="1"/>
  <c r="H1104" i="1"/>
  <c r="D1104" i="1"/>
  <c r="C1104" i="1"/>
  <c r="G1104" i="1" s="1"/>
  <c r="H1103" i="1"/>
  <c r="D1103" i="1"/>
  <c r="C1103" i="1"/>
  <c r="G1103" i="1" s="1"/>
  <c r="D1102" i="1"/>
  <c r="C1102" i="1"/>
  <c r="H1101" i="1"/>
  <c r="D1101" i="1"/>
  <c r="C1101" i="1"/>
  <c r="G1101" i="1" s="1"/>
  <c r="H1100" i="1"/>
  <c r="D1100" i="1"/>
  <c r="C1100" i="1"/>
  <c r="G1100" i="1" s="1"/>
  <c r="D1099" i="1"/>
  <c r="C1099" i="1"/>
  <c r="G1099" i="1" s="1"/>
  <c r="D1098" i="1"/>
  <c r="C1098" i="1"/>
  <c r="C1097" i="1"/>
  <c r="H1095" i="1"/>
  <c r="D1095" i="1"/>
  <c r="C1095" i="1"/>
  <c r="G1095" i="1" s="1"/>
  <c r="H1094" i="1"/>
  <c r="D1094" i="1"/>
  <c r="C1094" i="1"/>
  <c r="G1094" i="1" s="1"/>
  <c r="D1093" i="1"/>
  <c r="C1093" i="1"/>
  <c r="G1093" i="1" s="1"/>
  <c r="D1092" i="1"/>
  <c r="C1092" i="1"/>
  <c r="D1091" i="1"/>
  <c r="C1091" i="1"/>
  <c r="G1091" i="1" s="1"/>
  <c r="H1090" i="1"/>
  <c r="D1090" i="1"/>
  <c r="C1090" i="1"/>
  <c r="G1090" i="1" s="1"/>
  <c r="H1089" i="1"/>
  <c r="D1089" i="1"/>
  <c r="C1089" i="1"/>
  <c r="G1089" i="1" s="1"/>
  <c r="D1088" i="1"/>
  <c r="C1088" i="1"/>
  <c r="D1087" i="1"/>
  <c r="C1087" i="1"/>
  <c r="G1087" i="1" s="1"/>
  <c r="H1086" i="1"/>
  <c r="D1086" i="1"/>
  <c r="C1086" i="1"/>
  <c r="G1086" i="1" s="1"/>
  <c r="H1085" i="1"/>
  <c r="D1085" i="1"/>
  <c r="C1085" i="1"/>
  <c r="G1085" i="1" s="1"/>
  <c r="D1084" i="1"/>
  <c r="C1084" i="1"/>
  <c r="H1083" i="1"/>
  <c r="D1083" i="1"/>
  <c r="C1083" i="1"/>
  <c r="G1083" i="1" s="1"/>
  <c r="H1082" i="1"/>
  <c r="D1082" i="1"/>
  <c r="C1082" i="1"/>
  <c r="G1082" i="1" s="1"/>
  <c r="D1081" i="1"/>
  <c r="C1081" i="1"/>
  <c r="G1081" i="1" s="1"/>
  <c r="D1080" i="1"/>
  <c r="C1080" i="1"/>
  <c r="H1079" i="1"/>
  <c r="D1079" i="1"/>
  <c r="C1079" i="1"/>
  <c r="G1079" i="1" s="1"/>
  <c r="H1078" i="1"/>
  <c r="D1078" i="1"/>
  <c r="C1078" i="1"/>
  <c r="G1078" i="1" s="1"/>
  <c r="D1077" i="1"/>
  <c r="C1077" i="1"/>
  <c r="G1077" i="1" s="1"/>
  <c r="D1076" i="1"/>
  <c r="C1076" i="1"/>
  <c r="D1075" i="1"/>
  <c r="C1075" i="1"/>
  <c r="G1075" i="1" s="1"/>
  <c r="H1074" i="1"/>
  <c r="D1074" i="1"/>
  <c r="C1074" i="1"/>
  <c r="G1074" i="1" s="1"/>
  <c r="H1073" i="1"/>
  <c r="D1073" i="1"/>
  <c r="C1073" i="1"/>
  <c r="G1073" i="1" s="1"/>
  <c r="D1072" i="1"/>
  <c r="C1072" i="1"/>
  <c r="D1071" i="1"/>
  <c r="C1071" i="1"/>
  <c r="G1071" i="1" s="1"/>
  <c r="H1070" i="1"/>
  <c r="D1070" i="1"/>
  <c r="C1070" i="1"/>
  <c r="G1070" i="1" s="1"/>
  <c r="H1069" i="1"/>
  <c r="D1069" i="1"/>
  <c r="C1069" i="1"/>
  <c r="G1069" i="1" s="1"/>
  <c r="D1068" i="1"/>
  <c r="C1068" i="1"/>
  <c r="H1067" i="1"/>
  <c r="D1067" i="1"/>
  <c r="C1067" i="1"/>
  <c r="G1067" i="1" s="1"/>
  <c r="H1066" i="1"/>
  <c r="D1066" i="1"/>
  <c r="C1066" i="1"/>
  <c r="G1066" i="1" s="1"/>
  <c r="C1065" i="1"/>
  <c r="H1064" i="1"/>
  <c r="D1064" i="1"/>
  <c r="C1064" i="1"/>
  <c r="H1063" i="1"/>
  <c r="D1063" i="1"/>
  <c r="C1063" i="1"/>
  <c r="G1063" i="1" s="1"/>
  <c r="D1062" i="1"/>
  <c r="C1062" i="1"/>
  <c r="G1062" i="1" s="1"/>
  <c r="D1061" i="1"/>
  <c r="C1061" i="1"/>
  <c r="H1060" i="1"/>
  <c r="D1060" i="1"/>
  <c r="C1060" i="1"/>
  <c r="G1060" i="1" s="1"/>
  <c r="H1059" i="1"/>
  <c r="D1059" i="1"/>
  <c r="C1059" i="1"/>
  <c r="G1059" i="1" s="1"/>
  <c r="D1058" i="1"/>
  <c r="C1058" i="1"/>
  <c r="G1058" i="1" s="1"/>
  <c r="D1057" i="1"/>
  <c r="C1057" i="1"/>
  <c r="D1056" i="1"/>
  <c r="C1056" i="1"/>
  <c r="H1055" i="1"/>
  <c r="D1055" i="1"/>
  <c r="C1055" i="1"/>
  <c r="G1055" i="1" s="1"/>
  <c r="D1054" i="1"/>
  <c r="C1054" i="1"/>
  <c r="D1053" i="1"/>
  <c r="C1053" i="1"/>
  <c r="D1052" i="1"/>
  <c r="C1052" i="1"/>
  <c r="G1052" i="1" s="1"/>
  <c r="H1051" i="1"/>
  <c r="D1051" i="1"/>
  <c r="C1051" i="1"/>
  <c r="G1051" i="1" s="1"/>
  <c r="H1050" i="1"/>
  <c r="D1050" i="1"/>
  <c r="C1050" i="1"/>
  <c r="G1050" i="1" s="1"/>
  <c r="D1049" i="1"/>
  <c r="C1049" i="1"/>
  <c r="H1048" i="1"/>
  <c r="D1048" i="1"/>
  <c r="C1048" i="1"/>
  <c r="G1048" i="1" s="1"/>
  <c r="D1047" i="1"/>
  <c r="H1045" i="1"/>
  <c r="D1045" i="1"/>
  <c r="C1045" i="1"/>
  <c r="G1045" i="1" s="1"/>
  <c r="H1044" i="1"/>
  <c r="D1044" i="1"/>
  <c r="C1044" i="1"/>
  <c r="G1044" i="1" s="1"/>
  <c r="D1043" i="1"/>
  <c r="C1043" i="1"/>
  <c r="G1043" i="1" s="1"/>
  <c r="D1042" i="1"/>
  <c r="C1042" i="1"/>
  <c r="D1041" i="1"/>
  <c r="C1041" i="1"/>
  <c r="G1041" i="1" s="1"/>
  <c r="H1040" i="1"/>
  <c r="D1040" i="1"/>
  <c r="C1040" i="1"/>
  <c r="G1040" i="1" s="1"/>
  <c r="H1039" i="1"/>
  <c r="D1039" i="1"/>
  <c r="C1039" i="1"/>
  <c r="G1039" i="1" s="1"/>
  <c r="D1038" i="1"/>
  <c r="C1038" i="1"/>
  <c r="D1037" i="1"/>
  <c r="C1037" i="1"/>
  <c r="G1037" i="1" s="1"/>
  <c r="H1036" i="1"/>
  <c r="D1036" i="1"/>
  <c r="C1036" i="1"/>
  <c r="G1036" i="1" s="1"/>
  <c r="H1035" i="1"/>
  <c r="D1035" i="1"/>
  <c r="C1035" i="1"/>
  <c r="G1035" i="1" s="1"/>
  <c r="D1034" i="1"/>
  <c r="C1034" i="1"/>
  <c r="D1033" i="1"/>
  <c r="C1033" i="1"/>
  <c r="G1033" i="1" s="1"/>
  <c r="D1032" i="1"/>
  <c r="C1032" i="1"/>
  <c r="D1031" i="1"/>
  <c r="C1031" i="1"/>
  <c r="G1031" i="1" s="1"/>
  <c r="D1030" i="1"/>
  <c r="C1030" i="1"/>
  <c r="H1029" i="1"/>
  <c r="D1029" i="1"/>
  <c r="C1029" i="1"/>
  <c r="G1029" i="1" s="1"/>
  <c r="H1028" i="1"/>
  <c r="D1028" i="1"/>
  <c r="C1028" i="1"/>
  <c r="G1028" i="1" s="1"/>
  <c r="D1027" i="1"/>
  <c r="C1027" i="1"/>
  <c r="G1027" i="1" s="1"/>
  <c r="D1026" i="1"/>
  <c r="C1026" i="1"/>
  <c r="D1025" i="1"/>
  <c r="C1025" i="1"/>
  <c r="G1025" i="1" s="1"/>
  <c r="H1024" i="1"/>
  <c r="D1024" i="1"/>
  <c r="C1024" i="1"/>
  <c r="G1024" i="1" s="1"/>
  <c r="H1023" i="1"/>
  <c r="C1023" i="1"/>
  <c r="G1023" i="1" s="1"/>
  <c r="D1022" i="1"/>
  <c r="C1022" i="1"/>
  <c r="G1022" i="1" s="1"/>
  <c r="H1021" i="1"/>
  <c r="D1021" i="1"/>
  <c r="C1021" i="1"/>
  <c r="G1021" i="1" s="1"/>
  <c r="H1020" i="1"/>
  <c r="D1020" i="1"/>
  <c r="C1020" i="1"/>
  <c r="G1020" i="1" s="1"/>
  <c r="D1019" i="1"/>
  <c r="C1019" i="1"/>
  <c r="D1018" i="1"/>
  <c r="C1018" i="1"/>
  <c r="H1017" i="1"/>
  <c r="D1017" i="1"/>
  <c r="C1017" i="1"/>
  <c r="G1017" i="1" s="1"/>
  <c r="H1016" i="1"/>
  <c r="D1016" i="1"/>
  <c r="C1016" i="1"/>
  <c r="G1016" i="1" s="1"/>
  <c r="D1015" i="1"/>
  <c r="C1015" i="1"/>
  <c r="D1014" i="1"/>
  <c r="C1014" i="1"/>
  <c r="D1013" i="1"/>
  <c r="D1012" i="1"/>
  <c r="C1012" i="1"/>
  <c r="G1012" i="1" s="1"/>
  <c r="D1011" i="1"/>
  <c r="C1011" i="1"/>
  <c r="H1010" i="1"/>
  <c r="D1010" i="1"/>
  <c r="C1010" i="1"/>
  <c r="G1010" i="1" s="1"/>
  <c r="H1009" i="1"/>
  <c r="D1009" i="1"/>
  <c r="C1009" i="1"/>
  <c r="G1009" i="1" s="1"/>
  <c r="D1008" i="1"/>
  <c r="C1008" i="1"/>
  <c r="G1008" i="1" s="1"/>
  <c r="D1007" i="1"/>
  <c r="C1007" i="1"/>
  <c r="D1006" i="1"/>
  <c r="C1006" i="1"/>
  <c r="G1006" i="1" s="1"/>
  <c r="H1005" i="1"/>
  <c r="D1005" i="1"/>
  <c r="C1005" i="1"/>
  <c r="G1005" i="1" s="1"/>
  <c r="H1004" i="1"/>
  <c r="D1004" i="1"/>
  <c r="C1004" i="1"/>
  <c r="D1003" i="1"/>
  <c r="C1003" i="1"/>
  <c r="D1002" i="1"/>
  <c r="C1002" i="1"/>
  <c r="D1001" i="1"/>
  <c r="C1001" i="1"/>
  <c r="G1001" i="1" s="1"/>
  <c r="D1000" i="1"/>
  <c r="C1000" i="1"/>
  <c r="H999" i="1"/>
  <c r="D999" i="1"/>
  <c r="C999" i="1"/>
  <c r="H998" i="1"/>
  <c r="D998" i="1"/>
  <c r="C998" i="1"/>
  <c r="D997" i="1"/>
  <c r="D996" i="1"/>
  <c r="C996" i="1"/>
  <c r="G996" i="1" s="1"/>
  <c r="D995" i="1"/>
  <c r="H995" i="1" s="1"/>
  <c r="C995" i="1"/>
  <c r="H994" i="1"/>
  <c r="D994" i="1"/>
  <c r="C994" i="1"/>
  <c r="G994" i="1" s="1"/>
  <c r="H993" i="1"/>
  <c r="D993" i="1"/>
  <c r="C993" i="1"/>
  <c r="G993" i="1" s="1"/>
  <c r="H992" i="1"/>
  <c r="D992" i="1"/>
  <c r="C992" i="1"/>
  <c r="G992" i="1" s="1"/>
  <c r="D991" i="1"/>
  <c r="H989" i="1"/>
  <c r="G989" i="1"/>
  <c r="D989" i="1"/>
  <c r="C989" i="1"/>
  <c r="H988" i="1"/>
  <c r="G988" i="1"/>
  <c r="D988" i="1"/>
  <c r="C988" i="1"/>
  <c r="G987" i="1"/>
  <c r="D987" i="1"/>
  <c r="C987" i="1"/>
  <c r="H987" i="1" s="1"/>
  <c r="D986" i="1"/>
  <c r="H983" i="1"/>
  <c r="D983" i="1"/>
  <c r="C983" i="1"/>
  <c r="G983" i="1" s="1"/>
  <c r="D982" i="1"/>
  <c r="C982" i="1"/>
  <c r="G982" i="1" s="1"/>
  <c r="D981" i="1"/>
  <c r="C981" i="1"/>
  <c r="G981" i="1" s="1"/>
  <c r="H980" i="1"/>
  <c r="D980" i="1"/>
  <c r="C980" i="1"/>
  <c r="G980" i="1" s="1"/>
  <c r="H979" i="1"/>
  <c r="D979" i="1"/>
  <c r="C979" i="1"/>
  <c r="G979" i="1" s="1"/>
  <c r="D978" i="1"/>
  <c r="C978" i="1"/>
  <c r="G978" i="1" s="1"/>
  <c r="D977" i="1"/>
  <c r="C977" i="1"/>
  <c r="G977" i="1" s="1"/>
  <c r="H976" i="1"/>
  <c r="D976" i="1"/>
  <c r="C976" i="1"/>
  <c r="G976" i="1" s="1"/>
  <c r="H975" i="1"/>
  <c r="D975" i="1"/>
  <c r="C975" i="1"/>
  <c r="G975" i="1" s="1"/>
  <c r="D974" i="1"/>
  <c r="C974" i="1"/>
  <c r="G974" i="1" s="1"/>
  <c r="D973" i="1"/>
  <c r="C973" i="1"/>
  <c r="G973" i="1" s="1"/>
  <c r="H972" i="1"/>
  <c r="D972" i="1"/>
  <c r="C972" i="1"/>
  <c r="G972" i="1" s="1"/>
  <c r="H971" i="1"/>
  <c r="D971" i="1"/>
  <c r="C971" i="1"/>
  <c r="G971" i="1" s="1"/>
  <c r="D970" i="1"/>
  <c r="C970" i="1"/>
  <c r="G970" i="1" s="1"/>
  <c r="D969" i="1"/>
  <c r="C969" i="1"/>
  <c r="G969" i="1" s="1"/>
  <c r="H968" i="1"/>
  <c r="D968" i="1"/>
  <c r="C968" i="1"/>
  <c r="G968" i="1" s="1"/>
  <c r="H967" i="1"/>
  <c r="D967" i="1"/>
  <c r="C967" i="1"/>
  <c r="G967" i="1" s="1"/>
  <c r="D966" i="1"/>
  <c r="C966" i="1"/>
  <c r="G966" i="1" s="1"/>
  <c r="D965" i="1"/>
  <c r="C965" i="1"/>
  <c r="G965" i="1" s="1"/>
  <c r="H964" i="1"/>
  <c r="D964" i="1"/>
  <c r="C964" i="1"/>
  <c r="G964" i="1" s="1"/>
  <c r="H963" i="1"/>
  <c r="D963" i="1"/>
  <c r="C963" i="1"/>
  <c r="G963" i="1" s="1"/>
  <c r="D962" i="1"/>
  <c r="C962" i="1"/>
  <c r="G962" i="1" s="1"/>
  <c r="D961" i="1"/>
  <c r="C961" i="1"/>
  <c r="G961" i="1" s="1"/>
  <c r="H960" i="1"/>
  <c r="D960" i="1"/>
  <c r="C960" i="1"/>
  <c r="G960" i="1" s="1"/>
  <c r="H959" i="1"/>
  <c r="D959" i="1"/>
  <c r="C959" i="1"/>
  <c r="G959" i="1" s="1"/>
  <c r="D958" i="1"/>
  <c r="C958" i="1"/>
  <c r="G958" i="1" s="1"/>
  <c r="D957" i="1"/>
  <c r="C957" i="1"/>
  <c r="G957" i="1" s="1"/>
  <c r="H956" i="1"/>
  <c r="D956" i="1"/>
  <c r="C956" i="1"/>
  <c r="G956" i="1" s="1"/>
  <c r="H955" i="1"/>
  <c r="D955" i="1"/>
  <c r="C955" i="1"/>
  <c r="G955" i="1" s="1"/>
  <c r="D954" i="1"/>
  <c r="C954" i="1"/>
  <c r="G954" i="1" s="1"/>
  <c r="D953" i="1"/>
  <c r="C953" i="1"/>
  <c r="G953" i="1" s="1"/>
  <c r="H952" i="1"/>
  <c r="D952" i="1"/>
  <c r="C952" i="1"/>
  <c r="G952" i="1" s="1"/>
  <c r="H951" i="1"/>
  <c r="D951" i="1"/>
  <c r="C951" i="1"/>
  <c r="G951" i="1" s="1"/>
  <c r="D950" i="1"/>
  <c r="C950" i="1"/>
  <c r="G950" i="1" s="1"/>
  <c r="D949" i="1"/>
  <c r="C949" i="1"/>
  <c r="G949" i="1" s="1"/>
  <c r="H948" i="1"/>
  <c r="D948" i="1"/>
  <c r="C948" i="1"/>
  <c r="G948" i="1" s="1"/>
  <c r="H947" i="1"/>
  <c r="D947" i="1"/>
  <c r="C947" i="1"/>
  <c r="G947" i="1" s="1"/>
  <c r="D946" i="1"/>
  <c r="C946" i="1"/>
  <c r="G946" i="1" s="1"/>
  <c r="D945" i="1"/>
  <c r="C945" i="1"/>
  <c r="G945" i="1" s="1"/>
  <c r="H944" i="1"/>
  <c r="D944" i="1"/>
  <c r="C944" i="1"/>
  <c r="G944" i="1" s="1"/>
  <c r="H943" i="1"/>
  <c r="D943" i="1"/>
  <c r="C943" i="1"/>
  <c r="G943" i="1" s="1"/>
  <c r="D942" i="1"/>
  <c r="C942" i="1"/>
  <c r="G942" i="1" s="1"/>
  <c r="D941" i="1"/>
  <c r="C941" i="1"/>
  <c r="G941" i="1" s="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D933" i="1"/>
  <c r="C933" i="1"/>
  <c r="G933" i="1" s="1"/>
  <c r="H932" i="1"/>
  <c r="D932" i="1"/>
  <c r="C932" i="1"/>
  <c r="G932" i="1" s="1"/>
  <c r="H931" i="1"/>
  <c r="D931" i="1"/>
  <c r="C931" i="1"/>
  <c r="G931" i="1" s="1"/>
  <c r="D930" i="1"/>
  <c r="C930" i="1"/>
  <c r="G930" i="1" s="1"/>
  <c r="D929" i="1"/>
  <c r="C929" i="1"/>
  <c r="G929" i="1" s="1"/>
  <c r="H928" i="1"/>
  <c r="D928" i="1"/>
  <c r="C928" i="1"/>
  <c r="G928" i="1" s="1"/>
  <c r="H927" i="1"/>
  <c r="D927" i="1"/>
  <c r="C927" i="1"/>
  <c r="G927" i="1" s="1"/>
  <c r="D926" i="1"/>
  <c r="C926" i="1"/>
  <c r="G926" i="1" s="1"/>
  <c r="D925" i="1"/>
  <c r="C925" i="1"/>
  <c r="G925" i="1" s="1"/>
  <c r="H924" i="1"/>
  <c r="D924" i="1"/>
  <c r="C924" i="1"/>
  <c r="G924" i="1" s="1"/>
  <c r="H923" i="1"/>
  <c r="D923" i="1"/>
  <c r="C923" i="1"/>
  <c r="G923" i="1" s="1"/>
  <c r="D922" i="1"/>
  <c r="C922" i="1"/>
  <c r="G922" i="1" s="1"/>
  <c r="D921" i="1"/>
  <c r="C921" i="1"/>
  <c r="G921" i="1" s="1"/>
  <c r="H920" i="1"/>
  <c r="D920" i="1"/>
  <c r="C920" i="1"/>
  <c r="G920" i="1" s="1"/>
  <c r="H919" i="1"/>
  <c r="D919" i="1"/>
  <c r="C919" i="1"/>
  <c r="G919" i="1" s="1"/>
  <c r="D918" i="1"/>
  <c r="C918" i="1"/>
  <c r="G918" i="1" s="1"/>
  <c r="D917" i="1"/>
  <c r="C917" i="1"/>
  <c r="G917" i="1" s="1"/>
  <c r="H916" i="1"/>
  <c r="D916" i="1"/>
  <c r="C916" i="1"/>
  <c r="G916" i="1" s="1"/>
  <c r="H915" i="1"/>
  <c r="D915" i="1"/>
  <c r="C915" i="1"/>
  <c r="G915" i="1" s="1"/>
  <c r="D914" i="1"/>
  <c r="C914" i="1"/>
  <c r="G914" i="1" s="1"/>
  <c r="D913" i="1"/>
  <c r="C913" i="1"/>
  <c r="G913" i="1" s="1"/>
  <c r="H912" i="1"/>
  <c r="D912" i="1"/>
  <c r="C912" i="1"/>
  <c r="G912" i="1" s="1"/>
  <c r="H911" i="1"/>
  <c r="D911" i="1"/>
  <c r="C911" i="1"/>
  <c r="G911" i="1" s="1"/>
  <c r="D910" i="1"/>
  <c r="C910" i="1"/>
  <c r="G910" i="1" s="1"/>
  <c r="D909" i="1"/>
  <c r="C909" i="1"/>
  <c r="G909" i="1" s="1"/>
  <c r="H908" i="1"/>
  <c r="D908" i="1"/>
  <c r="C908" i="1"/>
  <c r="G908" i="1" s="1"/>
  <c r="H907" i="1"/>
  <c r="D907" i="1"/>
  <c r="C907" i="1"/>
  <c r="G907" i="1" s="1"/>
  <c r="D906" i="1"/>
  <c r="C906" i="1"/>
  <c r="G906" i="1" s="1"/>
  <c r="D905" i="1"/>
  <c r="C905" i="1"/>
  <c r="G905" i="1" s="1"/>
  <c r="H904" i="1"/>
  <c r="D904" i="1"/>
  <c r="C904" i="1"/>
  <c r="G904" i="1" s="1"/>
  <c r="H903" i="1"/>
  <c r="D903" i="1"/>
  <c r="C903" i="1"/>
  <c r="G903" i="1" s="1"/>
  <c r="D902" i="1"/>
  <c r="C902" i="1"/>
  <c r="G902" i="1" s="1"/>
  <c r="D901" i="1"/>
  <c r="C901" i="1"/>
  <c r="G901" i="1" s="1"/>
  <c r="H900" i="1"/>
  <c r="D900" i="1"/>
  <c r="C900" i="1"/>
  <c r="G900" i="1" s="1"/>
  <c r="H899" i="1"/>
  <c r="D899" i="1"/>
  <c r="C899" i="1"/>
  <c r="G899" i="1" s="1"/>
  <c r="D898" i="1"/>
  <c r="C898" i="1"/>
  <c r="G898" i="1" s="1"/>
  <c r="D897" i="1"/>
  <c r="C897" i="1"/>
  <c r="G897" i="1" s="1"/>
  <c r="H896" i="1"/>
  <c r="D896" i="1"/>
  <c r="C896" i="1"/>
  <c r="G896" i="1" s="1"/>
  <c r="H895" i="1"/>
  <c r="D895" i="1"/>
  <c r="C895" i="1"/>
  <c r="G895" i="1" s="1"/>
  <c r="D894" i="1"/>
  <c r="C894" i="1"/>
  <c r="G894" i="1" s="1"/>
  <c r="D893" i="1"/>
  <c r="C893" i="1"/>
  <c r="G893" i="1" s="1"/>
  <c r="H892" i="1"/>
  <c r="D892" i="1"/>
  <c r="C892" i="1"/>
  <c r="G892" i="1" s="1"/>
  <c r="H891" i="1"/>
  <c r="D891" i="1"/>
  <c r="C891" i="1"/>
  <c r="G891" i="1" s="1"/>
  <c r="D890" i="1"/>
  <c r="C890" i="1"/>
  <c r="G890" i="1" s="1"/>
  <c r="D889" i="1"/>
  <c r="C889" i="1"/>
  <c r="G889" i="1" s="1"/>
  <c r="H888" i="1"/>
  <c r="D888" i="1"/>
  <c r="C888" i="1"/>
  <c r="G888" i="1" s="1"/>
  <c r="H887" i="1"/>
  <c r="D887" i="1"/>
  <c r="C887" i="1"/>
  <c r="G887" i="1" s="1"/>
  <c r="D886" i="1"/>
  <c r="C886" i="1"/>
  <c r="G886" i="1" s="1"/>
  <c r="D885" i="1"/>
  <c r="C885" i="1"/>
  <c r="G885" i="1" s="1"/>
  <c r="H884" i="1"/>
  <c r="D884" i="1"/>
  <c r="C884" i="1"/>
  <c r="G884" i="1" s="1"/>
  <c r="H883" i="1"/>
  <c r="D883" i="1"/>
  <c r="C883" i="1"/>
  <c r="G883" i="1" s="1"/>
  <c r="D882" i="1"/>
  <c r="C882" i="1"/>
  <c r="G882" i="1" s="1"/>
  <c r="D881" i="1"/>
  <c r="C881" i="1"/>
  <c r="G881" i="1" s="1"/>
  <c r="H880" i="1"/>
  <c r="D880" i="1"/>
  <c r="C880" i="1"/>
  <c r="G880" i="1" s="1"/>
  <c r="H879" i="1"/>
  <c r="D879" i="1"/>
  <c r="C879" i="1"/>
  <c r="G879" i="1" s="1"/>
  <c r="D878" i="1"/>
  <c r="C878" i="1"/>
  <c r="G878" i="1" s="1"/>
  <c r="D877" i="1"/>
  <c r="C877" i="1"/>
  <c r="G877" i="1" s="1"/>
  <c r="H876" i="1"/>
  <c r="D876" i="1"/>
  <c r="C876" i="1"/>
  <c r="G876" i="1" s="1"/>
  <c r="H875" i="1"/>
  <c r="D875" i="1"/>
  <c r="C875" i="1"/>
  <c r="G875" i="1" s="1"/>
  <c r="D874" i="1"/>
  <c r="C874" i="1"/>
  <c r="G874" i="1" s="1"/>
  <c r="D873" i="1"/>
  <c r="C873" i="1"/>
  <c r="G873" i="1" s="1"/>
  <c r="H872" i="1"/>
  <c r="D872" i="1"/>
  <c r="C872" i="1"/>
  <c r="G872" i="1" s="1"/>
  <c r="H871" i="1"/>
  <c r="D871" i="1"/>
  <c r="C871" i="1"/>
  <c r="G871" i="1" s="1"/>
  <c r="D870" i="1"/>
  <c r="C870" i="1"/>
  <c r="G870" i="1" s="1"/>
  <c r="D869" i="1"/>
  <c r="C869" i="1"/>
  <c r="G869" i="1" s="1"/>
  <c r="H868" i="1"/>
  <c r="D868" i="1"/>
  <c r="C868" i="1"/>
  <c r="G868" i="1" s="1"/>
  <c r="H867" i="1"/>
  <c r="D867" i="1"/>
  <c r="C867" i="1"/>
  <c r="G867" i="1" s="1"/>
  <c r="D866" i="1"/>
  <c r="C866" i="1"/>
  <c r="G866" i="1" s="1"/>
  <c r="D865" i="1"/>
  <c r="C865" i="1"/>
  <c r="G865" i="1" s="1"/>
  <c r="H864" i="1"/>
  <c r="D864" i="1"/>
  <c r="C864" i="1"/>
  <c r="G864" i="1" s="1"/>
  <c r="H863" i="1"/>
  <c r="D863" i="1"/>
  <c r="C863" i="1"/>
  <c r="G863" i="1" s="1"/>
  <c r="D862" i="1"/>
  <c r="C862" i="1"/>
  <c r="G862" i="1" s="1"/>
  <c r="D861" i="1"/>
  <c r="C861" i="1"/>
  <c r="G861" i="1" s="1"/>
  <c r="H860" i="1"/>
  <c r="D860" i="1"/>
  <c r="C860" i="1"/>
  <c r="G860" i="1" s="1"/>
  <c r="H859" i="1"/>
  <c r="D859" i="1"/>
  <c r="C859" i="1"/>
  <c r="G859" i="1" s="1"/>
  <c r="D858" i="1"/>
  <c r="C858" i="1"/>
  <c r="G858" i="1" s="1"/>
  <c r="D857" i="1"/>
  <c r="C857" i="1"/>
  <c r="G857" i="1" s="1"/>
  <c r="H856" i="1"/>
  <c r="D856" i="1"/>
  <c r="C856" i="1"/>
  <c r="D855" i="1"/>
  <c r="H855" i="1" s="1"/>
  <c r="C855" i="1"/>
  <c r="D854" i="1"/>
  <c r="C854" i="1"/>
  <c r="G854" i="1" s="1"/>
  <c r="D853" i="1"/>
  <c r="C853" i="1"/>
  <c r="G853" i="1" s="1"/>
  <c r="H852" i="1"/>
  <c r="D852" i="1"/>
  <c r="C852" i="1"/>
  <c r="D851" i="1"/>
  <c r="H851" i="1" s="1"/>
  <c r="C851" i="1"/>
  <c r="D850" i="1"/>
  <c r="C850" i="1"/>
  <c r="G850" i="1" s="1"/>
  <c r="D849" i="1"/>
  <c r="C849" i="1"/>
  <c r="G849" i="1" s="1"/>
  <c r="H848" i="1"/>
  <c r="D848" i="1"/>
  <c r="C848" i="1"/>
  <c r="D847" i="1"/>
  <c r="H847" i="1" s="1"/>
  <c r="C847" i="1"/>
  <c r="D846" i="1"/>
  <c r="C846" i="1"/>
  <c r="G846" i="1" s="1"/>
  <c r="D845" i="1"/>
  <c r="C845" i="1"/>
  <c r="G845" i="1" s="1"/>
  <c r="H844" i="1"/>
  <c r="D844" i="1"/>
  <c r="C844" i="1"/>
  <c r="D843" i="1"/>
  <c r="H843" i="1" s="1"/>
  <c r="C843" i="1"/>
  <c r="D842" i="1"/>
  <c r="C842" i="1"/>
  <c r="G842" i="1" s="1"/>
  <c r="D841" i="1"/>
  <c r="C841" i="1"/>
  <c r="G841" i="1" s="1"/>
  <c r="H840" i="1"/>
  <c r="D840" i="1"/>
  <c r="C840" i="1"/>
  <c r="D839" i="1"/>
  <c r="H839" i="1" s="1"/>
  <c r="C839" i="1"/>
  <c r="D838" i="1"/>
  <c r="C838" i="1"/>
  <c r="G838" i="1" s="1"/>
  <c r="D837" i="1"/>
  <c r="C837" i="1"/>
  <c r="G837" i="1" s="1"/>
  <c r="H836" i="1"/>
  <c r="D836" i="1"/>
  <c r="C836" i="1"/>
  <c r="D835" i="1"/>
  <c r="H835" i="1" s="1"/>
  <c r="C835" i="1"/>
  <c r="D834" i="1"/>
  <c r="C834" i="1"/>
  <c r="G834" i="1" s="1"/>
  <c r="D833" i="1"/>
  <c r="C833" i="1"/>
  <c r="G833" i="1" s="1"/>
  <c r="H832" i="1"/>
  <c r="D832" i="1"/>
  <c r="C832" i="1"/>
  <c r="D831" i="1"/>
  <c r="H831" i="1" s="1"/>
  <c r="C831" i="1"/>
  <c r="D830" i="1"/>
  <c r="C830" i="1"/>
  <c r="G830" i="1" s="1"/>
  <c r="D829" i="1"/>
  <c r="C829" i="1"/>
  <c r="G829" i="1" s="1"/>
  <c r="H828" i="1"/>
  <c r="D828" i="1"/>
  <c r="C828" i="1"/>
  <c r="D827" i="1"/>
  <c r="H827" i="1" s="1"/>
  <c r="C827" i="1"/>
  <c r="D826" i="1"/>
  <c r="C826" i="1"/>
  <c r="G826" i="1" s="1"/>
  <c r="D825" i="1"/>
  <c r="C825" i="1"/>
  <c r="G825" i="1" s="1"/>
  <c r="H824" i="1"/>
  <c r="D824" i="1"/>
  <c r="C824" i="1"/>
  <c r="D823" i="1"/>
  <c r="H823" i="1" s="1"/>
  <c r="C823" i="1"/>
  <c r="D822" i="1"/>
  <c r="C822" i="1"/>
  <c r="G822" i="1" s="1"/>
  <c r="D821" i="1"/>
  <c r="C821" i="1"/>
  <c r="H820" i="1"/>
  <c r="D820" i="1"/>
  <c r="C820" i="1"/>
  <c r="D819" i="1"/>
  <c r="H819" i="1" s="1"/>
  <c r="C819" i="1"/>
  <c r="D818" i="1"/>
  <c r="C818" i="1"/>
  <c r="G818" i="1" s="1"/>
  <c r="D817" i="1"/>
  <c r="C817" i="1"/>
  <c r="G817" i="1" s="1"/>
  <c r="H816" i="1"/>
  <c r="D816" i="1"/>
  <c r="C816" i="1"/>
  <c r="D815" i="1"/>
  <c r="H815" i="1" s="1"/>
  <c r="C815" i="1"/>
  <c r="D814" i="1"/>
  <c r="C814" i="1"/>
  <c r="G814" i="1" s="1"/>
  <c r="D813" i="1"/>
  <c r="C813" i="1"/>
  <c r="G813" i="1" s="1"/>
  <c r="H812" i="1"/>
  <c r="D812" i="1"/>
  <c r="C812" i="1"/>
  <c r="D811" i="1"/>
  <c r="H811" i="1" s="1"/>
  <c r="C811" i="1"/>
  <c r="D810" i="1"/>
  <c r="C810" i="1"/>
  <c r="G810" i="1" s="1"/>
  <c r="D809" i="1"/>
  <c r="C809" i="1"/>
  <c r="G809" i="1" s="1"/>
  <c r="H808" i="1"/>
  <c r="D808" i="1"/>
  <c r="C808" i="1"/>
  <c r="D807" i="1"/>
  <c r="H807" i="1" s="1"/>
  <c r="C807" i="1"/>
  <c r="D806" i="1"/>
  <c r="C806" i="1"/>
  <c r="G806" i="1" s="1"/>
  <c r="D805" i="1"/>
  <c r="C805" i="1"/>
  <c r="G805" i="1" s="1"/>
  <c r="H804" i="1"/>
  <c r="D804" i="1"/>
  <c r="C804" i="1"/>
  <c r="D803" i="1"/>
  <c r="H803" i="1" s="1"/>
  <c r="C803" i="1"/>
  <c r="D802" i="1"/>
  <c r="C802" i="1"/>
  <c r="G802" i="1" s="1"/>
  <c r="D801" i="1"/>
  <c r="C801" i="1"/>
  <c r="G801" i="1" s="1"/>
  <c r="H800" i="1"/>
  <c r="D800" i="1"/>
  <c r="C800" i="1"/>
  <c r="D799" i="1"/>
  <c r="H799" i="1" s="1"/>
  <c r="C799" i="1"/>
  <c r="D798" i="1"/>
  <c r="C798" i="1"/>
  <c r="G798" i="1" s="1"/>
  <c r="D797" i="1"/>
  <c r="C797" i="1"/>
  <c r="G797" i="1" s="1"/>
  <c r="H796" i="1"/>
  <c r="D796" i="1"/>
  <c r="C796" i="1"/>
  <c r="D795" i="1"/>
  <c r="H795" i="1" s="1"/>
  <c r="C795" i="1"/>
  <c r="D794" i="1"/>
  <c r="C794" i="1"/>
  <c r="G794" i="1" s="1"/>
  <c r="D793" i="1"/>
  <c r="C793" i="1"/>
  <c r="G793" i="1" s="1"/>
  <c r="H792" i="1"/>
  <c r="D792" i="1"/>
  <c r="C792" i="1"/>
  <c r="D791" i="1"/>
  <c r="H791" i="1" s="1"/>
  <c r="C791" i="1"/>
  <c r="D790" i="1"/>
  <c r="C790" i="1"/>
  <c r="G790" i="1" s="1"/>
  <c r="D789" i="1"/>
  <c r="C789" i="1"/>
  <c r="G789" i="1" s="1"/>
  <c r="H788" i="1"/>
  <c r="D788" i="1"/>
  <c r="C788" i="1"/>
  <c r="D787" i="1"/>
  <c r="H787" i="1" s="1"/>
  <c r="C787" i="1"/>
  <c r="D786" i="1"/>
  <c r="C786" i="1"/>
  <c r="G786" i="1" s="1"/>
  <c r="D785" i="1"/>
  <c r="C785" i="1"/>
  <c r="G785" i="1" s="1"/>
  <c r="H784" i="1"/>
  <c r="D784" i="1"/>
  <c r="C784" i="1"/>
  <c r="D783" i="1"/>
  <c r="H783" i="1" s="1"/>
  <c r="C783" i="1"/>
  <c r="D782" i="1"/>
  <c r="C782" i="1"/>
  <c r="G782" i="1" s="1"/>
  <c r="D781" i="1"/>
  <c r="C781" i="1"/>
  <c r="G781" i="1" s="1"/>
  <c r="H780" i="1"/>
  <c r="D780" i="1"/>
  <c r="C780" i="1"/>
  <c r="D779" i="1"/>
  <c r="H779" i="1" s="1"/>
  <c r="C779" i="1"/>
  <c r="D778" i="1"/>
  <c r="C778" i="1"/>
  <c r="G778" i="1" s="1"/>
  <c r="D777" i="1"/>
  <c r="C777" i="1"/>
  <c r="G777" i="1" s="1"/>
  <c r="H776" i="1"/>
  <c r="D776" i="1"/>
  <c r="C776" i="1"/>
  <c r="D775" i="1"/>
  <c r="H775" i="1" s="1"/>
  <c r="C775" i="1"/>
  <c r="D774" i="1"/>
  <c r="C774" i="1"/>
  <c r="G774" i="1" s="1"/>
  <c r="D773" i="1"/>
  <c r="C773" i="1"/>
  <c r="G773" i="1" s="1"/>
  <c r="H772" i="1"/>
  <c r="D772" i="1"/>
  <c r="C772" i="1"/>
  <c r="D771" i="1"/>
  <c r="H771" i="1" s="1"/>
  <c r="C771" i="1"/>
  <c r="D770" i="1"/>
  <c r="C770" i="1"/>
  <c r="G770" i="1" s="1"/>
  <c r="D769" i="1"/>
  <c r="C769" i="1"/>
  <c r="G769" i="1" s="1"/>
  <c r="H768" i="1"/>
  <c r="D768" i="1"/>
  <c r="C768" i="1"/>
  <c r="D767" i="1"/>
  <c r="H767" i="1" s="1"/>
  <c r="C767" i="1"/>
  <c r="D766" i="1"/>
  <c r="C766" i="1"/>
  <c r="G766" i="1" s="1"/>
  <c r="D765" i="1"/>
  <c r="C765" i="1"/>
  <c r="G765" i="1" s="1"/>
  <c r="H764" i="1"/>
  <c r="D764" i="1"/>
  <c r="C764" i="1"/>
  <c r="D763" i="1"/>
  <c r="H763" i="1" s="1"/>
  <c r="C763" i="1"/>
  <c r="D762" i="1"/>
  <c r="C762" i="1"/>
  <c r="G762" i="1" s="1"/>
  <c r="D761" i="1"/>
  <c r="C761" i="1"/>
  <c r="G761" i="1" s="1"/>
  <c r="H760" i="1"/>
  <c r="D760" i="1"/>
  <c r="C760" i="1"/>
  <c r="D759" i="1"/>
  <c r="H759" i="1" s="1"/>
  <c r="C759" i="1"/>
  <c r="D758" i="1"/>
  <c r="C758" i="1"/>
  <c r="G758" i="1" s="1"/>
  <c r="D757" i="1"/>
  <c r="C757" i="1"/>
  <c r="G757" i="1" s="1"/>
  <c r="H756" i="1"/>
  <c r="D756" i="1"/>
  <c r="C756" i="1"/>
  <c r="D755" i="1"/>
  <c r="H755" i="1" s="1"/>
  <c r="C755" i="1"/>
  <c r="D754" i="1"/>
  <c r="C754" i="1"/>
  <c r="G754" i="1" s="1"/>
  <c r="D753" i="1"/>
  <c r="C753" i="1"/>
  <c r="G753" i="1" s="1"/>
  <c r="H752" i="1"/>
  <c r="D752" i="1"/>
  <c r="C752" i="1"/>
  <c r="D751" i="1"/>
  <c r="H751" i="1" s="1"/>
  <c r="C751" i="1"/>
  <c r="D750" i="1"/>
  <c r="C750" i="1"/>
  <c r="G750" i="1" s="1"/>
  <c r="D749" i="1"/>
  <c r="C749" i="1"/>
  <c r="G749" i="1" s="1"/>
  <c r="H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C713" i="1"/>
  <c r="H713" i="1" s="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C671" i="1"/>
  <c r="G671" i="1" s="1"/>
  <c r="H670" i="1"/>
  <c r="D670" i="1"/>
  <c r="C670" i="1"/>
  <c r="G670" i="1" s="1"/>
  <c r="H669" i="1"/>
  <c r="G669" i="1"/>
  <c r="D669" i="1"/>
  <c r="C669" i="1"/>
  <c r="H668" i="1"/>
  <c r="D668" i="1"/>
  <c r="C668" i="1"/>
  <c r="G668" i="1" s="1"/>
  <c r="H667" i="1"/>
  <c r="G667" i="1"/>
  <c r="D667" i="1"/>
  <c r="C667" i="1"/>
  <c r="H666" i="1"/>
  <c r="G666" i="1"/>
  <c r="D666" i="1"/>
  <c r="C666" i="1"/>
  <c r="H665" i="1"/>
  <c r="G665" i="1"/>
  <c r="D665" i="1"/>
  <c r="C665" i="1"/>
  <c r="H664" i="1"/>
  <c r="G664" i="1"/>
  <c r="D664" i="1"/>
  <c r="C664" i="1"/>
  <c r="D663" i="1"/>
  <c r="H663" i="1" s="1"/>
  <c r="C663" i="1"/>
  <c r="G663" i="1" s="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D644" i="1"/>
  <c r="C644" i="1"/>
  <c r="H644" i="1" s="1"/>
  <c r="D643" i="1"/>
  <c r="C643" i="1"/>
  <c r="H643" i="1" s="1"/>
  <c r="D642" i="1"/>
  <c r="G642" i="1" s="1"/>
  <c r="C642" i="1"/>
  <c r="G641"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D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G379" i="1" s="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G367"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D257" i="1"/>
  <c r="C257" i="1"/>
  <c r="G257" i="1" s="1"/>
  <c r="H256" i="1"/>
  <c r="G256" i="1"/>
  <c r="D256" i="1"/>
  <c r="C256" i="1"/>
  <c r="H255" i="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D248" i="1"/>
  <c r="C248" i="1"/>
  <c r="G248"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G208" i="1"/>
  <c r="D208" i="1"/>
  <c r="C208" i="1"/>
  <c r="H208" i="1" s="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H189" i="1"/>
  <c r="G189" i="1"/>
  <c r="D189" i="1"/>
  <c r="C189" i="1"/>
  <c r="D188" i="1"/>
  <c r="C188" i="1"/>
  <c r="H187" i="1"/>
  <c r="G187" i="1"/>
  <c r="D187" i="1"/>
  <c r="C187" i="1"/>
  <c r="H186" i="1"/>
  <c r="G186" i="1"/>
  <c r="D186" i="1"/>
  <c r="C186" i="1"/>
  <c r="H185" i="1"/>
  <c r="G185" i="1"/>
  <c r="D185" i="1"/>
  <c r="C185" i="1"/>
  <c r="D184" i="1"/>
  <c r="C184" i="1"/>
  <c r="D183" i="1"/>
  <c r="H183" i="1" s="1"/>
  <c r="C183" i="1"/>
  <c r="D182" i="1"/>
  <c r="C182" i="1"/>
  <c r="H182" i="1" s="1"/>
  <c r="D181" i="1"/>
  <c r="C181" i="1"/>
  <c r="G181" i="1" s="1"/>
  <c r="H180" i="1"/>
  <c r="D180" i="1"/>
  <c r="C180" i="1"/>
  <c r="G180" i="1" s="1"/>
  <c r="H179" i="1"/>
  <c r="D179" i="1"/>
  <c r="G179" i="1" s="1"/>
  <c r="C179" i="1"/>
  <c r="H178" i="1"/>
  <c r="G178" i="1"/>
  <c r="D178" i="1"/>
  <c r="C178" i="1"/>
  <c r="H177" i="1"/>
  <c r="D177" i="1"/>
  <c r="C177" i="1"/>
  <c r="H176" i="1"/>
  <c r="G176" i="1"/>
  <c r="D176" i="1"/>
  <c r="C176" i="1"/>
  <c r="D175" i="1"/>
  <c r="G175" i="1" s="1"/>
  <c r="C175" i="1"/>
  <c r="H175" i="1" s="1"/>
  <c r="D174" i="1"/>
  <c r="C174" i="1"/>
  <c r="G174" i="1" s="1"/>
  <c r="C173" i="1"/>
  <c r="H172" i="1"/>
  <c r="G172" i="1"/>
  <c r="D172" i="1"/>
  <c r="C172" i="1"/>
  <c r="H171" i="1"/>
  <c r="G171" i="1"/>
  <c r="D171" i="1"/>
  <c r="C171" i="1"/>
  <c r="D170" i="1"/>
  <c r="C170" i="1"/>
  <c r="H170" i="1" s="1"/>
  <c r="D169" i="1"/>
  <c r="G169" i="1" s="1"/>
  <c r="C169" i="1"/>
  <c r="D168" i="1"/>
  <c r="G168" i="1" s="1"/>
  <c r="C168" i="1"/>
  <c r="H168" i="1" s="1"/>
  <c r="D167" i="1"/>
  <c r="C167" i="1"/>
  <c r="H167" i="1" s="1"/>
  <c r="D166" i="1"/>
  <c r="C166" i="1"/>
  <c r="H166" i="1" s="1"/>
  <c r="H164" i="1"/>
  <c r="G164" i="1"/>
  <c r="D164" i="1"/>
  <c r="C164" i="1"/>
  <c r="D163" i="1"/>
  <c r="C163" i="1"/>
  <c r="H163" i="1" s="1"/>
  <c r="H162" i="1"/>
  <c r="G162" i="1"/>
  <c r="D162" i="1"/>
  <c r="C162" i="1"/>
  <c r="H161" i="1"/>
  <c r="D161" i="1"/>
  <c r="G161" i="1" s="1"/>
  <c r="C161" i="1"/>
  <c r="D160" i="1"/>
  <c r="C160" i="1"/>
  <c r="H158" i="1"/>
  <c r="G158" i="1"/>
  <c r="D158" i="1"/>
  <c r="C158" i="1"/>
  <c r="D157" i="1"/>
  <c r="H157" i="1" s="1"/>
  <c r="C157" i="1"/>
  <c r="H156" i="1"/>
  <c r="G156" i="1"/>
  <c r="D156" i="1"/>
  <c r="C156" i="1"/>
  <c r="C155" i="1"/>
  <c r="D154" i="1"/>
  <c r="C154" i="1"/>
  <c r="H153" i="1"/>
  <c r="G153" i="1"/>
  <c r="D153" i="1"/>
  <c r="C153" i="1"/>
  <c r="H152" i="1"/>
  <c r="G152" i="1"/>
  <c r="D152" i="1"/>
  <c r="C152" i="1"/>
  <c r="H151" i="1"/>
  <c r="G151" i="1"/>
  <c r="D151" i="1"/>
  <c r="C151" i="1"/>
  <c r="D150" i="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C131" i="1"/>
  <c r="D130" i="1"/>
  <c r="C130" i="1"/>
  <c r="H128" i="1"/>
  <c r="G128" i="1"/>
  <c r="D128" i="1"/>
  <c r="C128" i="1"/>
  <c r="H127" i="1"/>
  <c r="G127" i="1"/>
  <c r="D127" i="1"/>
  <c r="C127" i="1"/>
  <c r="H126" i="1"/>
  <c r="G126" i="1"/>
  <c r="D126" i="1"/>
  <c r="C126" i="1"/>
  <c r="H125" i="1"/>
  <c r="G125" i="1"/>
  <c r="D125" i="1"/>
  <c r="C125" i="1"/>
  <c r="D124" i="1"/>
  <c r="H123" i="1"/>
  <c r="G123" i="1"/>
  <c r="D123" i="1"/>
  <c r="C123" i="1"/>
  <c r="G122" i="1"/>
  <c r="D122" i="1"/>
  <c r="H122" i="1" s="1"/>
  <c r="C122" i="1"/>
  <c r="G121"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H77" i="1"/>
  <c r="G77" i="1"/>
  <c r="D77" i="1"/>
  <c r="C77" i="1"/>
  <c r="D76" i="1"/>
  <c r="H76" i="1" s="1"/>
  <c r="C76" i="1"/>
  <c r="H75" i="1"/>
  <c r="G75" i="1"/>
  <c r="D75" i="1"/>
  <c r="C75" i="1"/>
  <c r="D74" i="1"/>
  <c r="H74" i="1" s="1"/>
  <c r="C74" i="1"/>
  <c r="D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C65" i="1"/>
  <c r="D64" i="1"/>
  <c r="C64" i="1"/>
  <c r="H63" i="1"/>
  <c r="G63" i="1"/>
  <c r="D63" i="1"/>
  <c r="C63" i="1"/>
  <c r="H62" i="1"/>
  <c r="G62" i="1"/>
  <c r="D62" i="1"/>
  <c r="C62" i="1"/>
  <c r="H61" i="1"/>
  <c r="G61" i="1"/>
  <c r="D61" i="1"/>
  <c r="C61" i="1"/>
  <c r="H60" i="1"/>
  <c r="G60" i="1"/>
  <c r="D60" i="1"/>
  <c r="C60" i="1"/>
  <c r="D59" i="1"/>
  <c r="C59"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576" i="1" l="1"/>
  <c r="G1576" i="1"/>
  <c r="G1519" i="1"/>
  <c r="H1519" i="1"/>
  <c r="F417" i="4"/>
  <c r="D644" i="4"/>
  <c r="C638" i="1" s="1"/>
  <c r="H405" i="1"/>
  <c r="C411" i="1"/>
  <c r="G411" i="1" s="1"/>
  <c r="G1266" i="1"/>
  <c r="F170" i="5"/>
  <c r="G1274" i="1"/>
  <c r="G1264" i="1"/>
  <c r="H1245" i="1"/>
  <c r="G1244" i="1"/>
  <c r="H1244" i="1"/>
  <c r="G1237" i="1"/>
  <c r="G1236" i="1"/>
  <c r="F259" i="5"/>
  <c r="C1235" i="1"/>
  <c r="H1235" i="1" s="1"/>
  <c r="E245" i="5"/>
  <c r="D1222" i="1" s="1"/>
  <c r="E280" i="9"/>
  <c r="B280" i="9" s="1"/>
  <c r="G1229" i="1"/>
  <c r="F250" i="5"/>
  <c r="H1229" i="1"/>
  <c r="E279" i="9"/>
  <c r="G1216" i="1"/>
  <c r="G1218" i="1"/>
  <c r="F239" i="5"/>
  <c r="E238" i="5"/>
  <c r="E237" i="5" s="1"/>
  <c r="H1216" i="1"/>
  <c r="E290" i="9"/>
  <c r="B290" i="9" s="1"/>
  <c r="G1165" i="1"/>
  <c r="G1160" i="1"/>
  <c r="G1148" i="1"/>
  <c r="G1151" i="1"/>
  <c r="G1064" i="1"/>
  <c r="G1056" i="1"/>
  <c r="G1054" i="1"/>
  <c r="H1054" i="1"/>
  <c r="H1033" i="1"/>
  <c r="G1032" i="1"/>
  <c r="F52" i="5"/>
  <c r="H1032" i="1"/>
  <c r="G1018" i="1"/>
  <c r="C1013" i="1"/>
  <c r="G1013" i="1" s="1"/>
  <c r="G1014" i="1"/>
  <c r="H1014" i="1"/>
  <c r="H1013" i="1"/>
  <c r="G1004" i="1"/>
  <c r="G1002" i="1"/>
  <c r="C997" i="1"/>
  <c r="H997" i="1" s="1"/>
  <c r="H1001" i="1"/>
  <c r="G1000" i="1"/>
  <c r="H1000" i="1"/>
  <c r="G999" i="1"/>
  <c r="G998" i="1"/>
  <c r="H996" i="1"/>
  <c r="G995" i="1"/>
  <c r="F13" i="5"/>
  <c r="E7" i="5"/>
  <c r="D985" i="1" s="1"/>
  <c r="G991" i="1"/>
  <c r="H991" i="1"/>
  <c r="G986" i="1"/>
  <c r="H986" i="1"/>
  <c r="G1454" i="1"/>
  <c r="G1455" i="1"/>
  <c r="J1455" i="1"/>
  <c r="E114" i="6"/>
  <c r="F114" i="6" s="1"/>
  <c r="C1409" i="1"/>
  <c r="G1409" i="1" s="1"/>
  <c r="F115" i="6"/>
  <c r="G1579" i="1"/>
  <c r="H1503" i="1"/>
  <c r="H1487" i="1"/>
  <c r="G1481" i="1"/>
  <c r="H1481" i="1"/>
  <c r="C1483" i="1"/>
  <c r="H1484" i="1"/>
  <c r="E26" i="9"/>
  <c r="B26" i="9" s="1"/>
  <c r="G649" i="1"/>
  <c r="G647" i="1"/>
  <c r="E22" i="9"/>
  <c r="B22" i="9" s="1"/>
  <c r="H642" i="1"/>
  <c r="H645" i="1"/>
  <c r="F652" i="4"/>
  <c r="G715" i="1"/>
  <c r="G713" i="1"/>
  <c r="E40" i="9"/>
  <c r="B40" i="9" s="1"/>
  <c r="H711" i="1"/>
  <c r="E274" i="9"/>
  <c r="B274" i="9" s="1"/>
  <c r="G644" i="1"/>
  <c r="G643" i="1"/>
  <c r="G645" i="1"/>
  <c r="E273" i="9"/>
  <c r="B273" i="9" s="1"/>
  <c r="C378" i="1"/>
  <c r="G378" i="1" s="1"/>
  <c r="H379" i="1"/>
  <c r="H367" i="1"/>
  <c r="H365" i="1"/>
  <c r="H364" i="1"/>
  <c r="E68" i="9"/>
  <c r="B68" i="9" s="1"/>
  <c r="H207" i="1"/>
  <c r="D196" i="4"/>
  <c r="C206" i="1"/>
  <c r="H206" i="1" s="1"/>
  <c r="H191" i="1"/>
  <c r="H188" i="1"/>
  <c r="H184" i="1"/>
  <c r="E44" i="9"/>
  <c r="B44" i="9" s="1"/>
  <c r="G182" i="1"/>
  <c r="H181" i="1"/>
  <c r="F219" i="9"/>
  <c r="B219" i="9" s="1"/>
  <c r="G177" i="1"/>
  <c r="H174" i="1"/>
  <c r="G170" i="1"/>
  <c r="G167" i="1"/>
  <c r="F169" i="4"/>
  <c r="G166" i="1"/>
  <c r="G165" i="1"/>
  <c r="G163" i="1"/>
  <c r="G160" i="1"/>
  <c r="H154" i="1"/>
  <c r="F153" i="4"/>
  <c r="H150" i="1"/>
  <c r="H130" i="1"/>
  <c r="H131" i="1"/>
  <c r="C124" i="1"/>
  <c r="D124" i="4"/>
  <c r="G113" i="1"/>
  <c r="C79" i="1"/>
  <c r="D82" i="4"/>
  <c r="C73" i="1"/>
  <c r="H73" i="1" s="1"/>
  <c r="H65" i="1"/>
  <c r="H64" i="1"/>
  <c r="H59" i="1"/>
  <c r="H58" i="1"/>
  <c r="G821" i="1"/>
  <c r="G711" i="1"/>
  <c r="F216" i="9"/>
  <c r="B216" i="9" s="1"/>
  <c r="H412" i="1"/>
  <c r="G412" i="1"/>
  <c r="G364" i="1"/>
  <c r="G365" i="1"/>
  <c r="E643" i="4"/>
  <c r="D637" i="1" s="1"/>
  <c r="G206" i="1"/>
  <c r="G207" i="1"/>
  <c r="G191" i="1"/>
  <c r="G184" i="1"/>
  <c r="G188" i="1"/>
  <c r="G183" i="1"/>
  <c r="B220" i="9"/>
  <c r="E43" i="9"/>
  <c r="B43" i="9" s="1"/>
  <c r="E42" i="9"/>
  <c r="B42" i="9" s="1"/>
  <c r="H173" i="1"/>
  <c r="G173" i="1"/>
  <c r="H169" i="1"/>
  <c r="E163" i="4"/>
  <c r="D159" i="1" s="1"/>
  <c r="H165" i="1"/>
  <c r="H160" i="1"/>
  <c r="H155" i="1"/>
  <c r="G155" i="1"/>
  <c r="E152" i="4"/>
  <c r="D148" i="1" s="1"/>
  <c r="G157" i="1"/>
  <c r="E39" i="9"/>
  <c r="B39" i="9" s="1"/>
  <c r="G154" i="1"/>
  <c r="H148" i="1"/>
  <c r="G148" i="1"/>
  <c r="G149" i="1"/>
  <c r="G150" i="1"/>
  <c r="G132" i="1"/>
  <c r="G130" i="1"/>
  <c r="G131" i="1"/>
  <c r="G108" i="1"/>
  <c r="H113" i="1"/>
  <c r="G76" i="1"/>
  <c r="G74" i="1"/>
  <c r="G66" i="1"/>
  <c r="E30" i="9"/>
  <c r="B30" i="9" s="1"/>
  <c r="G64" i="1"/>
  <c r="G65" i="1"/>
  <c r="G58" i="1"/>
  <c r="G59" i="1"/>
  <c r="E284" i="9"/>
  <c r="B284" i="9" s="1"/>
  <c r="H619" i="1"/>
  <c r="G619" i="1"/>
  <c r="G1003" i="1"/>
  <c r="H1003" i="1"/>
  <c r="G1106" i="1"/>
  <c r="H1106" i="1"/>
  <c r="G1122" i="1"/>
  <c r="H1122" i="1"/>
  <c r="G1137" i="1"/>
  <c r="H1137" i="1"/>
  <c r="G1199" i="1"/>
  <c r="H1199" i="1"/>
  <c r="G1231" i="1"/>
  <c r="H1231" i="1"/>
  <c r="G1247" i="1"/>
  <c r="H1247" i="1"/>
  <c r="G1263" i="1"/>
  <c r="H1263" i="1"/>
  <c r="H1389" i="1"/>
  <c r="G1389" i="1"/>
  <c r="H1415" i="1"/>
  <c r="G1415" i="1"/>
  <c r="H1530" i="1"/>
  <c r="G1530" i="1"/>
  <c r="H1538" i="1"/>
  <c r="G1538" i="1"/>
  <c r="H1546" i="1"/>
  <c r="G1546" i="1"/>
  <c r="H1575" i="1"/>
  <c r="G1575" i="1"/>
  <c r="D6" i="7"/>
  <c r="C1438" i="1"/>
  <c r="H30" i="3"/>
  <c r="C1453" i="1"/>
  <c r="G1038" i="1"/>
  <c r="H1038" i="1"/>
  <c r="G1015" i="1"/>
  <c r="H1015" i="1"/>
  <c r="G1034" i="1"/>
  <c r="H1034" i="1"/>
  <c r="G1049" i="1"/>
  <c r="H1049" i="1"/>
  <c r="G1068" i="1"/>
  <c r="H1068" i="1"/>
  <c r="G1084" i="1"/>
  <c r="H1084" i="1"/>
  <c r="G1102" i="1"/>
  <c r="H1102" i="1"/>
  <c r="G1118" i="1"/>
  <c r="H1118" i="1"/>
  <c r="G1133" i="1"/>
  <c r="H1133" i="1"/>
  <c r="G1149" i="1"/>
  <c r="H1149" i="1"/>
  <c r="G1163" i="1"/>
  <c r="H1163" i="1"/>
  <c r="G1179" i="1"/>
  <c r="H1179" i="1"/>
  <c r="G1195" i="1"/>
  <c r="H1195" i="1"/>
  <c r="G1211" i="1"/>
  <c r="H1211" i="1"/>
  <c r="G1227" i="1"/>
  <c r="H1227" i="1"/>
  <c r="G1243" i="1"/>
  <c r="H1243" i="1"/>
  <c r="G1259" i="1"/>
  <c r="H1259" i="1"/>
  <c r="H1317" i="1"/>
  <c r="G1317" i="1"/>
  <c r="H1319" i="1"/>
  <c r="G1319" i="1"/>
  <c r="H1321" i="1"/>
  <c r="G1321" i="1"/>
  <c r="G1323" i="1"/>
  <c r="H1326" i="1"/>
  <c r="G1326" i="1"/>
  <c r="H1370" i="1"/>
  <c r="G1370" i="1"/>
  <c r="G1379" i="1"/>
  <c r="H1382" i="1"/>
  <c r="G1382" i="1"/>
  <c r="H1411" i="1"/>
  <c r="G1411" i="1"/>
  <c r="H1420" i="1"/>
  <c r="G1420" i="1"/>
  <c r="H1450" i="1"/>
  <c r="G1450" i="1"/>
  <c r="I1450" i="1" s="1"/>
  <c r="J1450" i="1"/>
  <c r="H1494" i="1"/>
  <c r="G1494" i="1"/>
  <c r="F473" i="4"/>
  <c r="D472" i="4"/>
  <c r="D24" i="8"/>
  <c r="C1499" i="1" s="1"/>
  <c r="C1501" i="1"/>
  <c r="G1524" i="1"/>
  <c r="H1524" i="1"/>
  <c r="H1570" i="1"/>
  <c r="G1570" i="1"/>
  <c r="G1019" i="1"/>
  <c r="H1019" i="1"/>
  <c r="G1053" i="1"/>
  <c r="H1053" i="1"/>
  <c r="G1088" i="1"/>
  <c r="H1088" i="1"/>
  <c r="C467" i="1"/>
  <c r="C593" i="1"/>
  <c r="G748" i="1"/>
  <c r="H750" i="1"/>
  <c r="G752"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1006" i="1"/>
  <c r="G1011" i="1"/>
  <c r="H1011" i="1"/>
  <c r="H1012" i="1"/>
  <c r="H1022" i="1"/>
  <c r="H1025" i="1"/>
  <c r="G1030" i="1"/>
  <c r="H1030" i="1"/>
  <c r="H1031" i="1"/>
  <c r="H1041" i="1"/>
  <c r="H1056" i="1"/>
  <c r="G1061" i="1"/>
  <c r="H1061" i="1"/>
  <c r="H1062" i="1"/>
  <c r="H1075" i="1"/>
  <c r="G1080" i="1"/>
  <c r="H1080" i="1"/>
  <c r="H1081" i="1"/>
  <c r="H1091" i="1"/>
  <c r="G1098" i="1"/>
  <c r="H1098" i="1"/>
  <c r="H1099" i="1"/>
  <c r="H1109" i="1"/>
  <c r="G1114" i="1"/>
  <c r="H1114" i="1"/>
  <c r="H1115" i="1"/>
  <c r="G1129" i="1"/>
  <c r="H1129" i="1"/>
  <c r="H1130" i="1"/>
  <c r="H1140" i="1"/>
  <c r="G1145" i="1"/>
  <c r="H1145" i="1"/>
  <c r="H1146" i="1"/>
  <c r="G1159" i="1"/>
  <c r="H1159" i="1"/>
  <c r="H1160" i="1"/>
  <c r="H1170" i="1"/>
  <c r="G1175" i="1"/>
  <c r="H1175" i="1"/>
  <c r="H1176" i="1"/>
  <c r="H1186" i="1"/>
  <c r="G1191" i="1"/>
  <c r="H1191" i="1"/>
  <c r="H1192" i="1"/>
  <c r="H1202" i="1"/>
  <c r="G1207" i="1"/>
  <c r="H1207" i="1"/>
  <c r="H1208" i="1"/>
  <c r="H1218" i="1"/>
  <c r="G1223" i="1"/>
  <c r="H1223" i="1"/>
  <c r="H1224" i="1"/>
  <c r="H1234" i="1"/>
  <c r="G1239" i="1"/>
  <c r="H1239" i="1"/>
  <c r="H1240" i="1"/>
  <c r="H1250" i="1"/>
  <c r="G1255" i="1"/>
  <c r="H1255" i="1"/>
  <c r="H1256" i="1"/>
  <c r="H1266" i="1"/>
  <c r="G1271" i="1"/>
  <c r="H1271" i="1"/>
  <c r="H1272" i="1"/>
  <c r="G1368" i="1"/>
  <c r="H1375" i="1"/>
  <c r="G1375" i="1"/>
  <c r="H1400" i="1"/>
  <c r="G1400" i="1"/>
  <c r="H1404" i="1"/>
  <c r="G1404" i="1"/>
  <c r="H1429" i="1"/>
  <c r="G1429" i="1"/>
  <c r="H1456" i="1"/>
  <c r="G1456" i="1"/>
  <c r="J1456" i="1"/>
  <c r="H1460" i="1"/>
  <c r="G1460" i="1"/>
  <c r="J1460" i="1"/>
  <c r="H1465" i="1"/>
  <c r="G1465" i="1"/>
  <c r="J1465" i="1"/>
  <c r="H1486" i="1"/>
  <c r="G1486" i="1"/>
  <c r="G1072" i="1"/>
  <c r="H1072" i="1"/>
  <c r="D579"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1002" i="1"/>
  <c r="G1007" i="1"/>
  <c r="H1007" i="1"/>
  <c r="H1008" i="1"/>
  <c r="H1018" i="1"/>
  <c r="G1026" i="1"/>
  <c r="H1026" i="1"/>
  <c r="H1027" i="1"/>
  <c r="H1037" i="1"/>
  <c r="G1042" i="1"/>
  <c r="H1042" i="1"/>
  <c r="H1043" i="1"/>
  <c r="H1052" i="1"/>
  <c r="G1057" i="1"/>
  <c r="H1057" i="1"/>
  <c r="H1058" i="1"/>
  <c r="H1071" i="1"/>
  <c r="G1076" i="1"/>
  <c r="H1076" i="1"/>
  <c r="H1077" i="1"/>
  <c r="H1087" i="1"/>
  <c r="G1092" i="1"/>
  <c r="H1092" i="1"/>
  <c r="H1093" i="1"/>
  <c r="H1105" i="1"/>
  <c r="G1110" i="1"/>
  <c r="H1110" i="1"/>
  <c r="H1111" i="1"/>
  <c r="H1121" i="1"/>
  <c r="G1125" i="1"/>
  <c r="H1125" i="1"/>
  <c r="H1126" i="1"/>
  <c r="H1136" i="1"/>
  <c r="G1141" i="1"/>
  <c r="H1141" i="1"/>
  <c r="H1142" i="1"/>
  <c r="G1155" i="1"/>
  <c r="H1155" i="1"/>
  <c r="H1156" i="1"/>
  <c r="H1166" i="1"/>
  <c r="G1171" i="1"/>
  <c r="H1171" i="1"/>
  <c r="H1172" i="1"/>
  <c r="H1182" i="1"/>
  <c r="G1187" i="1"/>
  <c r="H1187" i="1"/>
  <c r="H1188" i="1"/>
  <c r="H1198" i="1"/>
  <c r="G1203" i="1"/>
  <c r="H1203" i="1"/>
  <c r="H1204" i="1"/>
  <c r="G1219" i="1"/>
  <c r="H1219" i="1"/>
  <c r="H1220" i="1"/>
  <c r="H1230" i="1"/>
  <c r="G1235" i="1"/>
  <c r="H1236" i="1"/>
  <c r="H1246" i="1"/>
  <c r="G1251" i="1"/>
  <c r="H1251" i="1"/>
  <c r="H1252" i="1"/>
  <c r="H1262" i="1"/>
  <c r="G1267" i="1"/>
  <c r="H1267" i="1"/>
  <c r="H1268" i="1"/>
  <c r="H1346" i="1"/>
  <c r="G1346" i="1"/>
  <c r="H1348" i="1"/>
  <c r="G1348" i="1"/>
  <c r="H1350" i="1"/>
  <c r="G1350" i="1"/>
  <c r="H1352" i="1"/>
  <c r="G1352" i="1"/>
  <c r="H1354" i="1"/>
  <c r="G1354" i="1"/>
  <c r="H1356" i="1"/>
  <c r="G1356" i="1"/>
  <c r="H1358" i="1"/>
  <c r="G1358" i="1"/>
  <c r="H1360" i="1"/>
  <c r="G1360" i="1"/>
  <c r="H1362" i="1"/>
  <c r="G1362" i="1"/>
  <c r="H1364" i="1"/>
  <c r="G1364" i="1"/>
  <c r="H1385" i="1"/>
  <c r="G1385" i="1"/>
  <c r="H1396" i="1"/>
  <c r="G1396" i="1"/>
  <c r="H1425" i="1"/>
  <c r="G1425" i="1"/>
  <c r="H1434" i="1"/>
  <c r="G1434" i="1"/>
  <c r="H1452" i="1"/>
  <c r="G1452" i="1"/>
  <c r="J1452" i="1"/>
  <c r="H1507" i="1"/>
  <c r="G1507" i="1"/>
  <c r="G1521" i="1"/>
  <c r="H1521" i="1"/>
  <c r="F59" i="4"/>
  <c r="D50" i="4"/>
  <c r="D12" i="5"/>
  <c r="D7" i="5" s="1"/>
  <c r="F45" i="5"/>
  <c r="H1318" i="1"/>
  <c r="G1318" i="1"/>
  <c r="H1320" i="1"/>
  <c r="G1320" i="1"/>
  <c r="H1367" i="1"/>
  <c r="G1367" i="1"/>
  <c r="H1378" i="1"/>
  <c r="G1378" i="1"/>
  <c r="H1392" i="1"/>
  <c r="G1392" i="1"/>
  <c r="H1407" i="1"/>
  <c r="G1407" i="1"/>
  <c r="H1448" i="1"/>
  <c r="G1448" i="1"/>
  <c r="I1448" i="1" s="1"/>
  <c r="H1458" i="1"/>
  <c r="G1458" i="1"/>
  <c r="J1458" i="1"/>
  <c r="H1463" i="1"/>
  <c r="G1463" i="1"/>
  <c r="I1463" i="1" s="1"/>
  <c r="J1463" i="1"/>
  <c r="H1467" i="1"/>
  <c r="G1467" i="1"/>
  <c r="I1467" i="1" s="1"/>
  <c r="J1467" i="1"/>
  <c r="H1551" i="1"/>
  <c r="G1551" i="1"/>
  <c r="H1559" i="1"/>
  <c r="G1559" i="1"/>
  <c r="H1567" i="1"/>
  <c r="G1567" i="1"/>
  <c r="F177" i="4"/>
  <c r="D163" i="4"/>
  <c r="F216" i="4"/>
  <c r="D215" i="4"/>
  <c r="E472" i="4"/>
  <c r="D466" i="1" s="1"/>
  <c r="E118" i="5"/>
  <c r="D1096" i="1" s="1"/>
  <c r="D1097" i="1"/>
  <c r="H1097" i="1" s="1"/>
  <c r="H1345" i="1"/>
  <c r="G1345" i="1"/>
  <c r="H1347" i="1"/>
  <c r="G1347" i="1"/>
  <c r="H1349" i="1"/>
  <c r="G1349" i="1"/>
  <c r="H1351" i="1"/>
  <c r="G1351" i="1"/>
  <c r="H1353" i="1"/>
  <c r="G1353" i="1"/>
  <c r="H1355" i="1"/>
  <c r="G1355" i="1"/>
  <c r="H1357" i="1"/>
  <c r="G1357" i="1"/>
  <c r="H1359" i="1"/>
  <c r="G1359" i="1"/>
  <c r="H1361" i="1"/>
  <c r="G1361" i="1"/>
  <c r="H1363" i="1"/>
  <c r="G1363" i="1"/>
  <c r="H1374" i="1"/>
  <c r="G1374" i="1"/>
  <c r="H1403" i="1"/>
  <c r="G1403" i="1"/>
  <c r="H1419" i="1"/>
  <c r="G1419" i="1"/>
  <c r="H1433" i="1"/>
  <c r="G1433" i="1"/>
  <c r="H1446" i="1"/>
  <c r="G1446" i="1"/>
  <c r="G1474" i="1"/>
  <c r="I1474" i="1" s="1"/>
  <c r="H1474" i="1"/>
  <c r="J1474" i="1"/>
  <c r="G1479" i="1"/>
  <c r="H1479" i="1"/>
  <c r="J1479" i="1"/>
  <c r="H1515" i="1"/>
  <c r="G1515" i="1"/>
  <c r="F7" i="4"/>
  <c r="H20" i="9"/>
  <c r="G20" i="9"/>
  <c r="F152" i="4"/>
  <c r="F421" i="4"/>
  <c r="G1440" i="1"/>
  <c r="I1440" i="1" s="1"/>
  <c r="J1440" i="1"/>
  <c r="G1442" i="1"/>
  <c r="I1442" i="1" s="1"/>
  <c r="J1442" i="1"/>
  <c r="G1444" i="1"/>
  <c r="I1444" i="1" s="1"/>
  <c r="J1444" i="1"/>
  <c r="J1445" i="1"/>
  <c r="I1455" i="1"/>
  <c r="I1457" i="1"/>
  <c r="I1459" i="1"/>
  <c r="I1462" i="1"/>
  <c r="I1464" i="1"/>
  <c r="I1466" i="1"/>
  <c r="I1471" i="1"/>
  <c r="J1473" i="1"/>
  <c r="H1473" i="1"/>
  <c r="H1527" i="1"/>
  <c r="G1527" i="1"/>
  <c r="H1535" i="1"/>
  <c r="G1535" i="1"/>
  <c r="H1543" i="1"/>
  <c r="G1543" i="1"/>
  <c r="G1557" i="1"/>
  <c r="H1557" i="1"/>
  <c r="G1565" i="1"/>
  <c r="H1565" i="1"/>
  <c r="G1573" i="1"/>
  <c r="H1573" i="1"/>
  <c r="E263" i="4"/>
  <c r="D259" i="1" s="1"/>
  <c r="F460" i="4"/>
  <c r="D459" i="4"/>
  <c r="F198" i="5"/>
  <c r="D190" i="5"/>
  <c r="F28" i="6"/>
  <c r="C1322" i="1"/>
  <c r="H25" i="3"/>
  <c r="C1329" i="1"/>
  <c r="F43" i="6"/>
  <c r="C1337" i="1"/>
  <c r="F50" i="6"/>
  <c r="C1344" i="1"/>
  <c r="F75" i="6"/>
  <c r="C1369" i="1"/>
  <c r="F94" i="6"/>
  <c r="D89" i="6"/>
  <c r="C1388" i="1"/>
  <c r="F107" i="6"/>
  <c r="C1401" i="1"/>
  <c r="F130" i="6"/>
  <c r="D129" i="6"/>
  <c r="C1424" i="1"/>
  <c r="I1447" i="1"/>
  <c r="I1449" i="1"/>
  <c r="I1451" i="1"/>
  <c r="I1473" i="1"/>
  <c r="I1476" i="1"/>
  <c r="J1478" i="1"/>
  <c r="H1478" i="1"/>
  <c r="I1478" i="1" s="1"/>
  <c r="G1525" i="1"/>
  <c r="H1525" i="1"/>
  <c r="G1533" i="1"/>
  <c r="H1533" i="1"/>
  <c r="G1541" i="1"/>
  <c r="H1541" i="1"/>
  <c r="G1549" i="1"/>
  <c r="H1549" i="1"/>
  <c r="H1554" i="1"/>
  <c r="G1554" i="1"/>
  <c r="H1562" i="1"/>
  <c r="G1562" i="1"/>
  <c r="H1578" i="1"/>
  <c r="G1578" i="1"/>
  <c r="F225" i="4"/>
  <c r="D224" i="4"/>
  <c r="F485" i="4"/>
  <c r="D484" i="4"/>
  <c r="E528" i="4"/>
  <c r="F70" i="5"/>
  <c r="D69" i="5"/>
  <c r="H286" i="9"/>
  <c r="E87" i="5"/>
  <c r="H289" i="9"/>
  <c r="E176" i="5"/>
  <c r="I24" i="3"/>
  <c r="F22" i="6"/>
  <c r="C1316" i="1"/>
  <c r="F35" i="6"/>
  <c r="J1468" i="1"/>
  <c r="J1472" i="1"/>
  <c r="J1477" i="1"/>
  <c r="D106" i="4"/>
  <c r="D351" i="4"/>
  <c r="F356" i="4"/>
  <c r="D363" i="4"/>
  <c r="E644" i="4"/>
  <c r="D638" i="1" s="1"/>
  <c r="F530" i="4"/>
  <c r="D529" i="4"/>
  <c r="D118" i="5"/>
  <c r="F246" i="5"/>
  <c r="D245" i="5"/>
  <c r="D38" i="7"/>
  <c r="C1470" i="1"/>
  <c r="D42" i="8"/>
  <c r="G1482" i="1"/>
  <c r="H1485" i="1"/>
  <c r="G1490" i="1"/>
  <c r="H1493" i="1"/>
  <c r="G1498" i="1"/>
  <c r="G1506" i="1"/>
  <c r="H1509" i="1"/>
  <c r="G1514" i="1"/>
  <c r="G1522" i="1"/>
  <c r="E50" i="4"/>
  <c r="D46" i="1" s="1"/>
  <c r="E82" i="4"/>
  <c r="D78" i="1" s="1"/>
  <c r="F134" i="4"/>
  <c r="D133" i="4"/>
  <c r="F264" i="4"/>
  <c r="D263" i="4"/>
  <c r="D299" i="4"/>
  <c r="E311" i="4"/>
  <c r="D306" i="1" s="1"/>
  <c r="D643" i="4"/>
  <c r="F416" i="4"/>
  <c r="E459" i="4"/>
  <c r="D453" i="1" s="1"/>
  <c r="D580" i="4"/>
  <c r="F585" i="4"/>
  <c r="F594" i="4"/>
  <c r="D593" i="4"/>
  <c r="F8" i="5"/>
  <c r="D177" i="5"/>
  <c r="F180" i="5"/>
  <c r="F207" i="5"/>
  <c r="D206" i="5"/>
  <c r="F5" i="6"/>
  <c r="H24" i="3"/>
  <c r="E5" i="7"/>
  <c r="D43" i="8"/>
  <c r="E146" i="5"/>
  <c r="D1124" i="1" s="1"/>
  <c r="H1124" i="1" s="1"/>
  <c r="E287" i="9"/>
  <c r="B287" i="9" s="1"/>
  <c r="E286" i="9"/>
  <c r="B286" i="9" s="1"/>
  <c r="E35" i="6"/>
  <c r="B144" i="9"/>
  <c r="B152" i="9"/>
  <c r="G184" i="9"/>
  <c r="E184" i="9" s="1"/>
  <c r="B184" i="9" s="1"/>
  <c r="G182" i="9"/>
  <c r="E182" i="9" s="1"/>
  <c r="B182" i="9" s="1"/>
  <c r="G190" i="9"/>
  <c r="E190" i="9" s="1"/>
  <c r="B190" i="9" s="1"/>
  <c r="B148" i="9"/>
  <c r="B156" i="9"/>
  <c r="G180" i="9"/>
  <c r="E180" i="9" s="1"/>
  <c r="B180"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65" i="9"/>
  <c r="E165" i="9" s="1"/>
  <c r="B165" i="9" s="1"/>
  <c r="H164" i="9"/>
  <c r="G278" i="9"/>
  <c r="E278" i="9" s="1"/>
  <c r="B278" i="9" s="1"/>
  <c r="G164" i="9"/>
  <c r="G163" i="9"/>
  <c r="E163" i="9" s="1"/>
  <c r="B163" i="9" s="1"/>
  <c r="G162" i="9"/>
  <c r="E162" i="9" s="1"/>
  <c r="B162" i="9" s="1"/>
  <c r="G161" i="9"/>
  <c r="E161" i="9" s="1"/>
  <c r="B161" i="9" s="1"/>
  <c r="G160" i="9"/>
  <c r="E160" i="9" s="1"/>
  <c r="B160" i="9" s="1"/>
  <c r="I10" i="9"/>
  <c r="G178" i="9"/>
  <c r="E178" i="9" s="1"/>
  <c r="B178" i="9" s="1"/>
  <c r="G186" i="9"/>
  <c r="E186" i="9" s="1"/>
  <c r="B186" i="9" s="1"/>
  <c r="B288" i="9"/>
  <c r="F213" i="9"/>
  <c r="B213" i="9" s="1"/>
  <c r="F214" i="9"/>
  <c r="B214" i="9" s="1"/>
  <c r="F217" i="9"/>
  <c r="B217" i="9" s="1"/>
  <c r="F218" i="9"/>
  <c r="B218" i="9" s="1"/>
  <c r="F221" i="9"/>
  <c r="B221" i="9" s="1"/>
  <c r="F222" i="9"/>
  <c r="B222" i="9" s="1"/>
  <c r="B279" i="9"/>
  <c r="E283" i="9"/>
  <c r="B283" i="9" s="1"/>
  <c r="F644" i="4" l="1"/>
  <c r="H411" i="1"/>
  <c r="D1214" i="1"/>
  <c r="I23" i="3"/>
  <c r="D1215" i="1"/>
  <c r="F238" i="5"/>
  <c r="G997" i="1"/>
  <c r="I20" i="3"/>
  <c r="I27" i="3"/>
  <c r="D1408" i="1"/>
  <c r="H1409" i="1"/>
  <c r="H1483" i="1"/>
  <c r="G1483" i="1"/>
  <c r="B191" i="9"/>
  <c r="F212" i="9"/>
  <c r="B212" i="9" s="1"/>
  <c r="H378" i="1"/>
  <c r="F196" i="4"/>
  <c r="C192" i="1"/>
  <c r="D151" i="4"/>
  <c r="C147" i="1" s="1"/>
  <c r="D6" i="4"/>
  <c r="F6" i="4" s="1"/>
  <c r="C120" i="1"/>
  <c r="F124" i="4"/>
  <c r="G124" i="1"/>
  <c r="H124" i="1"/>
  <c r="F82" i="4"/>
  <c r="C78" i="1"/>
  <c r="H78" i="1" s="1"/>
  <c r="H79" i="1"/>
  <c r="G79" i="1"/>
  <c r="G73" i="1"/>
  <c r="F593" i="4"/>
  <c r="C587" i="1"/>
  <c r="D298" i="4"/>
  <c r="F299" i="4"/>
  <c r="C294" i="1"/>
  <c r="K1432" i="9"/>
  <c r="G295" i="9"/>
  <c r="E295" i="9" s="1"/>
  <c r="B295" i="9" s="1"/>
  <c r="C1517" i="1"/>
  <c r="I34" i="3"/>
  <c r="F245" i="5"/>
  <c r="D237" i="5"/>
  <c r="C1222" i="1"/>
  <c r="F351" i="4"/>
  <c r="D350" i="4"/>
  <c r="C346" i="1"/>
  <c r="D1065" i="1"/>
  <c r="E68" i="5"/>
  <c r="D522" i="1"/>
  <c r="C1383" i="1"/>
  <c r="F89" i="6"/>
  <c r="H1344" i="1"/>
  <c r="G1344" i="1"/>
  <c r="H1329" i="1"/>
  <c r="G291" i="9"/>
  <c r="E291" i="9" s="1"/>
  <c r="B291" i="9" s="1"/>
  <c r="F190" i="5"/>
  <c r="C1167" i="1"/>
  <c r="F163" i="4"/>
  <c r="C159" i="1"/>
  <c r="I1456" i="1"/>
  <c r="H467" i="1"/>
  <c r="G467" i="1"/>
  <c r="H1499" i="1"/>
  <c r="G1499" i="1"/>
  <c r="D5" i="7"/>
  <c r="C1437" i="1"/>
  <c r="I25" i="3"/>
  <c r="D1329" i="1"/>
  <c r="G1329" i="1" s="1"/>
  <c r="I35" i="3"/>
  <c r="C1518" i="1"/>
  <c r="G299" i="9"/>
  <c r="E299" i="9" s="1"/>
  <c r="G289" i="9"/>
  <c r="E289" i="9" s="1"/>
  <c r="B289" i="9" s="1"/>
  <c r="F177" i="5"/>
  <c r="D176" i="5"/>
  <c r="C1154" i="1"/>
  <c r="F263" i="4"/>
  <c r="C259" i="1"/>
  <c r="G294" i="9"/>
  <c r="E294" i="9" s="1"/>
  <c r="G638" i="1"/>
  <c r="H638" i="1"/>
  <c r="F106" i="4"/>
  <c r="C102" i="1"/>
  <c r="E141" i="6"/>
  <c r="F484" i="4"/>
  <c r="C478" i="1"/>
  <c r="H1401" i="1"/>
  <c r="G1401" i="1"/>
  <c r="D141" i="6"/>
  <c r="E420" i="4"/>
  <c r="F12" i="5"/>
  <c r="C990" i="1"/>
  <c r="I1452" i="1"/>
  <c r="I1460" i="1"/>
  <c r="F472" i="4"/>
  <c r="C466" i="1"/>
  <c r="H1453" i="1"/>
  <c r="G1453" i="1"/>
  <c r="I29" i="3"/>
  <c r="D1436" i="1"/>
  <c r="G292" i="9"/>
  <c r="E292" i="9" s="1"/>
  <c r="B292" i="9" s="1"/>
  <c r="F206" i="5"/>
  <c r="C1183" i="1"/>
  <c r="H20" i="3"/>
  <c r="F7" i="5"/>
  <c r="C985" i="1"/>
  <c r="C637" i="1"/>
  <c r="F643" i="4"/>
  <c r="G1470" i="1"/>
  <c r="H1470" i="1"/>
  <c r="F118" i="5"/>
  <c r="C1096" i="1"/>
  <c r="F363" i="4"/>
  <c r="C358" i="1"/>
  <c r="H1316" i="1"/>
  <c r="G1316" i="1"/>
  <c r="E175" i="5"/>
  <c r="D1152" i="1" s="1"/>
  <c r="I22" i="3"/>
  <c r="D1153" i="1"/>
  <c r="D68" i="5"/>
  <c r="D6" i="5" s="1"/>
  <c r="F69" i="5"/>
  <c r="C1047" i="1"/>
  <c r="H1424" i="1"/>
  <c r="G1424" i="1"/>
  <c r="H1369" i="1"/>
  <c r="G1369" i="1"/>
  <c r="G1337" i="1"/>
  <c r="H1337" i="1"/>
  <c r="H1322" i="1"/>
  <c r="G1322" i="1"/>
  <c r="F459" i="4"/>
  <c r="C453" i="1"/>
  <c r="D420" i="4"/>
  <c r="E20" i="9"/>
  <c r="I1479" i="1"/>
  <c r="I1446" i="1"/>
  <c r="F215" i="4"/>
  <c r="C211" i="1"/>
  <c r="E151" i="4"/>
  <c r="I1458" i="1"/>
  <c r="G1124" i="1"/>
  <c r="F50" i="4"/>
  <c r="C46" i="1"/>
  <c r="I1465" i="1"/>
  <c r="E164" i="9"/>
  <c r="B164" i="9" s="1"/>
  <c r="C574" i="1"/>
  <c r="F580" i="4"/>
  <c r="H306" i="1"/>
  <c r="G306" i="1"/>
  <c r="F133" i="4"/>
  <c r="C129" i="1"/>
  <c r="H31" i="3"/>
  <c r="C1469" i="1"/>
  <c r="D528" i="4"/>
  <c r="F529" i="4"/>
  <c r="C523" i="1"/>
  <c r="F224" i="4"/>
  <c r="C220" i="1"/>
  <c r="F129" i="6"/>
  <c r="C1423" i="1"/>
  <c r="H1388" i="1"/>
  <c r="G1388" i="1"/>
  <c r="E6" i="4"/>
  <c r="G1097" i="1"/>
  <c r="G579" i="1"/>
  <c r="H579" i="1"/>
  <c r="G593" i="1"/>
  <c r="H593" i="1"/>
  <c r="G1501" i="1"/>
  <c r="H1501" i="1"/>
  <c r="E298" i="4"/>
  <c r="H1438" i="1"/>
  <c r="G1438" i="1"/>
  <c r="G1215" i="1" l="1"/>
  <c r="H1215" i="1"/>
  <c r="H1408" i="1"/>
  <c r="G1408" i="1"/>
  <c r="H192" i="1"/>
  <c r="G192" i="1"/>
  <c r="D289" i="4"/>
  <c r="F289" i="4" s="1"/>
  <c r="F151" i="4"/>
  <c r="H17" i="3"/>
  <c r="C2" i="1"/>
  <c r="D412" i="4"/>
  <c r="F412" i="4" s="1"/>
  <c r="H16" i="3"/>
  <c r="H120" i="1"/>
  <c r="G120" i="1"/>
  <c r="G78" i="1"/>
  <c r="C984" i="1"/>
  <c r="E635" i="4"/>
  <c r="D629" i="1" s="1"/>
  <c r="D414" i="1"/>
  <c r="G478" i="1"/>
  <c r="H478" i="1"/>
  <c r="G1154" i="1"/>
  <c r="H1154" i="1"/>
  <c r="D408" i="4"/>
  <c r="F350" i="4"/>
  <c r="C345" i="1"/>
  <c r="E407" i="4"/>
  <c r="D402" i="1" s="1"/>
  <c r="D293" i="1"/>
  <c r="E408" i="4"/>
  <c r="D403" i="1" s="1"/>
  <c r="I16" i="3"/>
  <c r="E412" i="4"/>
  <c r="D2" i="1"/>
  <c r="H129" i="1"/>
  <c r="G129" i="1"/>
  <c r="H46" i="1"/>
  <c r="G46" i="1"/>
  <c r="E289" i="4"/>
  <c r="I17" i="3"/>
  <c r="D147" i="1"/>
  <c r="G147" i="1" s="1"/>
  <c r="H637" i="1"/>
  <c r="G637" i="1"/>
  <c r="H28" i="3"/>
  <c r="C1435" i="1"/>
  <c r="F141" i="6"/>
  <c r="H22" i="3"/>
  <c r="F176" i="5"/>
  <c r="D175" i="5"/>
  <c r="C1153" i="1"/>
  <c r="H1518" i="1"/>
  <c r="G1518" i="1"/>
  <c r="H1437" i="1"/>
  <c r="G1437" i="1"/>
  <c r="I21" i="3"/>
  <c r="D1046" i="1"/>
  <c r="E6" i="5"/>
  <c r="F6" i="5" s="1"/>
  <c r="H294" i="1"/>
  <c r="G294" i="1"/>
  <c r="H220" i="1"/>
  <c r="G220" i="1"/>
  <c r="H574" i="1"/>
  <c r="G574" i="1"/>
  <c r="H211" i="1"/>
  <c r="G211" i="1"/>
  <c r="G1183" i="1"/>
  <c r="H1183" i="1"/>
  <c r="G466" i="1"/>
  <c r="H466" i="1"/>
  <c r="D1435" i="1"/>
  <c r="I28" i="3"/>
  <c r="H259" i="1"/>
  <c r="G259" i="1"/>
  <c r="G297" i="9"/>
  <c r="E297" i="9" s="1"/>
  <c r="H29" i="3"/>
  <c r="C1436" i="1"/>
  <c r="G1167" i="1"/>
  <c r="H1167" i="1"/>
  <c r="H1383" i="1"/>
  <c r="G1383" i="1"/>
  <c r="G1065" i="1"/>
  <c r="H1065" i="1"/>
  <c r="G1222" i="1"/>
  <c r="H1222" i="1"/>
  <c r="G1517" i="1"/>
  <c r="H1517" i="1"/>
  <c r="H11" i="3"/>
  <c r="H147" i="1"/>
  <c r="H9" i="3"/>
  <c r="H1423" i="1"/>
  <c r="G1423" i="1"/>
  <c r="H523" i="1"/>
  <c r="G523" i="1"/>
  <c r="H21" i="3"/>
  <c r="F68" i="5"/>
  <c r="C1046" i="1"/>
  <c r="G1096" i="1"/>
  <c r="H1096" i="1"/>
  <c r="D636" i="4"/>
  <c r="F528" i="4"/>
  <c r="C522" i="1"/>
  <c r="E19" i="9"/>
  <c r="B20" i="9"/>
  <c r="G1047" i="1"/>
  <c r="H1047" i="1"/>
  <c r="H358" i="1"/>
  <c r="G358" i="1"/>
  <c r="H985" i="1"/>
  <c r="G985" i="1"/>
  <c r="G990" i="1"/>
  <c r="H990" i="1"/>
  <c r="H1469" i="1"/>
  <c r="G1469" i="1"/>
  <c r="F420" i="4"/>
  <c r="D635" i="4"/>
  <c r="C414" i="1"/>
  <c r="H102" i="1"/>
  <c r="G102" i="1"/>
  <c r="E293" i="9"/>
  <c r="B294" i="9"/>
  <c r="H346" i="1"/>
  <c r="G346" i="1"/>
  <c r="F237" i="5"/>
  <c r="H23" i="3"/>
  <c r="C1214" i="1"/>
  <c r="D407" i="4"/>
  <c r="F298" i="4"/>
  <c r="C293" i="1"/>
  <c r="G453" i="1"/>
  <c r="H453" i="1"/>
  <c r="E298" i="9"/>
  <c r="B299" i="9"/>
  <c r="H159" i="1"/>
  <c r="G159" i="1"/>
  <c r="E636" i="4"/>
  <c r="D630" i="1" s="1"/>
  <c r="G587" i="1"/>
  <c r="H587" i="1"/>
  <c r="G282" i="9" l="1"/>
  <c r="E282" i="9" s="1"/>
  <c r="B282" i="9" s="1"/>
  <c r="D290" i="4"/>
  <c r="F290" i="4" s="1"/>
  <c r="C285" i="1"/>
  <c r="D413" i="4"/>
  <c r="D414" i="4" s="1"/>
  <c r="F414" i="4" s="1"/>
  <c r="D291" i="4"/>
  <c r="C287" i="1" s="1"/>
  <c r="D639" i="4"/>
  <c r="C407" i="1"/>
  <c r="H2" i="1"/>
  <c r="G2" i="1"/>
  <c r="F407" i="4"/>
  <c r="C402" i="1"/>
  <c r="F639" i="4"/>
  <c r="C633" i="1"/>
  <c r="K3" i="9"/>
  <c r="I9" i="3"/>
  <c r="E413" i="4"/>
  <c r="E414" i="4" s="1"/>
  <c r="D409" i="1" s="1"/>
  <c r="E291" i="4"/>
  <c r="D287" i="1" s="1"/>
  <c r="D285" i="1"/>
  <c r="E290" i="4"/>
  <c r="D286" i="1" s="1"/>
  <c r="H345" i="1"/>
  <c r="G345" i="1"/>
  <c r="H293" i="1"/>
  <c r="G293" i="1"/>
  <c r="H414" i="1"/>
  <c r="G414" i="1"/>
  <c r="G1046" i="1"/>
  <c r="H1046" i="1"/>
  <c r="G1153" i="1"/>
  <c r="H1153" i="1"/>
  <c r="G1214" i="1"/>
  <c r="H1214" i="1"/>
  <c r="H522" i="1"/>
  <c r="G522" i="1"/>
  <c r="B297" i="9"/>
  <c r="E296" i="9"/>
  <c r="I10" i="3" s="1"/>
  <c r="F635" i="4"/>
  <c r="C629" i="1"/>
  <c r="F636" i="4"/>
  <c r="C630" i="1"/>
  <c r="H1436" i="1"/>
  <c r="G1436" i="1"/>
  <c r="H276" i="9"/>
  <c r="D984" i="1"/>
  <c r="F175" i="5"/>
  <c r="C1152" i="1"/>
  <c r="H1435" i="1"/>
  <c r="G1435" i="1"/>
  <c r="E639" i="4"/>
  <c r="D407" i="1"/>
  <c r="H407" i="1" s="1"/>
  <c r="F408" i="4"/>
  <c r="C403" i="1"/>
  <c r="N3" i="9"/>
  <c r="I11" i="3"/>
  <c r="D415" i="4"/>
  <c r="F413" i="4"/>
  <c r="C408" i="1"/>
  <c r="G276" i="9"/>
  <c r="H8" i="3" l="1"/>
  <c r="M3" i="9" s="1"/>
  <c r="H984" i="1"/>
  <c r="G984" i="1"/>
  <c r="D640" i="4"/>
  <c r="D642" i="4" s="1"/>
  <c r="C286" i="1"/>
  <c r="G286" i="1" s="1"/>
  <c r="C409" i="1"/>
  <c r="H409" i="1" s="1"/>
  <c r="F291" i="4"/>
  <c r="H285" i="1"/>
  <c r="G285" i="1"/>
  <c r="E276" i="9"/>
  <c r="F415" i="4"/>
  <c r="C410" i="1"/>
  <c r="G1152" i="1"/>
  <c r="H1152" i="1"/>
  <c r="G629" i="1"/>
  <c r="H629" i="1"/>
  <c r="H403" i="1"/>
  <c r="G403" i="1"/>
  <c r="D633" i="1"/>
  <c r="G633" i="1" s="1"/>
  <c r="G407" i="1"/>
  <c r="G630" i="1"/>
  <c r="H630" i="1"/>
  <c r="E640" i="4"/>
  <c r="E415" i="4"/>
  <c r="D410" i="1" s="1"/>
  <c r="D408" i="1"/>
  <c r="G408" i="1" s="1"/>
  <c r="H287" i="1"/>
  <c r="G287" i="1"/>
  <c r="H402" i="1"/>
  <c r="G402" i="1"/>
  <c r="C634" i="1" l="1"/>
  <c r="F640" i="4"/>
  <c r="D641" i="4"/>
  <c r="D646" i="4" s="1"/>
  <c r="H286" i="1"/>
  <c r="G409" i="1"/>
  <c r="H408" i="1"/>
  <c r="E642" i="4"/>
  <c r="D634" i="1"/>
  <c r="H633" i="1"/>
  <c r="E641" i="4"/>
  <c r="E275" i="9"/>
  <c r="I8" i="3" s="1"/>
  <c r="B276" i="9"/>
  <c r="C636" i="1"/>
  <c r="F642" i="4"/>
  <c r="H410" i="1"/>
  <c r="G410" i="1"/>
  <c r="C635" i="1" l="1"/>
  <c r="D645" i="4"/>
  <c r="H18" i="3" s="1"/>
  <c r="F641" i="4"/>
  <c r="E645" i="4"/>
  <c r="D635" i="1"/>
  <c r="G635" i="1" s="1"/>
  <c r="G634" i="1"/>
  <c r="H19" i="3"/>
  <c r="C640" i="1"/>
  <c r="E646" i="4"/>
  <c r="F646" i="4" s="1"/>
  <c r="D636" i="1"/>
  <c r="G636" i="1" s="1"/>
  <c r="H636" i="1"/>
  <c r="H634" i="1"/>
  <c r="C639" i="1" l="1"/>
  <c r="F645" i="4"/>
  <c r="I18" i="3"/>
  <c r="D639" i="1"/>
  <c r="H635" i="1"/>
  <c r="I19" i="3"/>
  <c r="D640" i="1"/>
  <c r="G639" i="1" l="1"/>
  <c r="H7" i="3"/>
  <c r="I7" i="3" s="1"/>
  <c r="H639" i="1"/>
  <c r="G640" i="1"/>
  <c r="H640" i="1"/>
  <c r="J3" i="9" l="1"/>
  <c r="H18" i="9" s="1"/>
  <c r="I6" i="9" l="1"/>
  <c r="I7" i="9"/>
  <c r="I5" i="9"/>
  <c r="J13" i="9"/>
  <c r="K7" i="9"/>
  <c r="I8" i="9"/>
  <c r="I11" i="9"/>
  <c r="K5" i="9"/>
  <c r="K8" i="9"/>
  <c r="L15" i="9"/>
  <c r="J8" i="9"/>
  <c r="L16" i="9"/>
  <c r="I17" i="9"/>
  <c r="H15" i="9"/>
  <c r="G16" i="9"/>
  <c r="G18" i="9"/>
  <c r="E18" i="9" s="1"/>
  <c r="B18" i="9" s="1"/>
  <c r="G15" i="9"/>
  <c r="G17" i="9"/>
  <c r="I12" i="9"/>
  <c r="J5" i="9"/>
  <c r="K6" i="9"/>
  <c r="J9" i="9"/>
  <c r="K10" i="9"/>
  <c r="L272" i="9"/>
  <c r="M15" i="9"/>
  <c r="K12" i="9"/>
  <c r="J7" i="9"/>
  <c r="J12" i="9"/>
  <c r="H17" i="9"/>
  <c r="H16" i="9"/>
  <c r="J10" i="9"/>
  <c r="M272" i="9"/>
  <c r="I9" i="9"/>
  <c r="K9" i="9"/>
  <c r="I13" i="9"/>
  <c r="K13" i="9"/>
  <c r="J17" i="9"/>
  <c r="J11" i="9"/>
  <c r="J6" i="9"/>
  <c r="K11" i="9"/>
  <c r="M16" i="9"/>
  <c r="E10" i="9" l="1"/>
  <c r="B10" i="9" s="1"/>
  <c r="E12" i="9"/>
  <c r="B12" i="9" s="1"/>
  <c r="E16" i="9"/>
  <c r="F15" i="9"/>
  <c r="E15" i="9"/>
  <c r="E7" i="9"/>
  <c r="B7" i="9" s="1"/>
  <c r="E8" i="9"/>
  <c r="B8" i="9" s="1"/>
  <c r="E5" i="9"/>
  <c r="B5" i="9" s="1"/>
  <c r="E6" i="9"/>
  <c r="B6" i="9" s="1"/>
  <c r="E9" i="9"/>
  <c r="B9" i="9" s="1"/>
  <c r="E13" i="9"/>
  <c r="B13" i="9" s="1"/>
  <c r="E11" i="9"/>
  <c r="B11" i="9" s="1"/>
  <c r="E17" i="9"/>
  <c r="B17" i="9" s="1"/>
  <c r="F272" i="9"/>
  <c r="B272" i="9" s="1"/>
  <c r="F16" i="9"/>
  <c r="B15" i="9" l="1"/>
  <c r="E14" i="9"/>
  <c r="F14" i="9"/>
  <c r="E4" i="9"/>
  <c r="B16" i="9"/>
  <c r="F19" i="9"/>
  <c r="F3" i="9" l="1"/>
  <c r="E3" i="9"/>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<sst xmlns="http://schemas.openxmlformats.org/spreadsheetml/2006/main" count="4314" uniqueCount="3393">
  <si>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</si>
  <si>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</si>
  <si>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</si>
  <si>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</si>
  <si>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</si>
  <si>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</si>
  <si>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</si>
  <si>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</si>
  <si>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</si>
  <si>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</si>
  <si>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</si>
  <si>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</si>
  <si>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</si>
  <si>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</si>
  <si>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</si>
  <si>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</si>
  <si>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</si>
  <si>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</si>
  <si>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</si>
  <si>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</si>
  <si>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</si>
  <si>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</si>
  <si>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</si>
  <si>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</si>
  <si>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</si>
  <si>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</si>
  <si>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</si>
  <si>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</si>
  <si>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</si>
  <si>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</si>
  <si>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</si>
  <si>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KOMIŽA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</si>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</sst>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3496584</v>
      </c>
      <c r="D2" s="6">
        <f>'PR-RAS'!E6</f>
        <v>3605695.17</v>
      </c>
      <c r="E2" s="6">
        <v>0</v>
      </c>
      <c r="F2" s="6">
        <v>0</v>
      </c>
      <c r="G2" s="7">
        <f t="shared" ref="G2:G264" si="0">(B2/1000)*(C2*1+D2*2)</f>
        <v>10707.974340000001</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3150472</v>
      </c>
      <c r="D46" s="1">
        <f>'PR-RAS'!E50</f>
        <v>3276440.63</v>
      </c>
      <c r="E46" s="1">
        <v>0</v>
      </c>
      <c r="F46" s="1">
        <v>0</v>
      </c>
      <c r="G46" s="2">
        <f t="shared" si="0"/>
        <v>436650.89669999998</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1000</v>
      </c>
      <c r="D58" s="1">
        <f>'PR-RAS'!E62</f>
        <v>2000</v>
      </c>
      <c r="E58" s="1">
        <v>0</v>
      </c>
      <c r="F58" s="1">
        <v>0</v>
      </c>
      <c r="G58" s="2">
        <f t="shared" si="0"/>
        <v>285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1000</v>
      </c>
      <c r="D59" s="1">
        <f>'PR-RAS'!E63</f>
        <v>2000</v>
      </c>
      <c r="E59" s="1">
        <v>0</v>
      </c>
      <c r="F59" s="1">
        <v>0</v>
      </c>
      <c r="G59" s="2">
        <f t="shared" si="0"/>
        <v>290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3095571</v>
      </c>
      <c r="D64" s="1">
        <f>'PR-RAS'!E68</f>
        <v>3167364.9</v>
      </c>
      <c r="E64" s="1">
        <v>0</v>
      </c>
      <c r="F64" s="1">
        <v>0</v>
      </c>
      <c r="G64" s="2">
        <f t="shared" si="0"/>
        <v>594108.95040000009</v>
      </c>
      <c r="H64" s="2">
        <f t="shared" si="1"/>
        <v>0.10000000009313226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3038357</v>
      </c>
      <c r="D65" s="1">
        <f>'PR-RAS'!E69</f>
        <v>3127400.19</v>
      </c>
      <c r="E65" s="1">
        <v>0</v>
      </c>
      <c r="F65" s="1">
        <v>0</v>
      </c>
      <c r="G65" s="2">
        <f t="shared" si="0"/>
        <v>594762.07231999992</v>
      </c>
      <c r="H65" s="2">
        <f t="shared" si="1"/>
        <v>0.18999999994412065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57214</v>
      </c>
      <c r="D66" s="1">
        <f>'PR-RAS'!E70</f>
        <v>39964.71</v>
      </c>
      <c r="E66" s="1">
        <v>0</v>
      </c>
      <c r="F66" s="1">
        <v>0</v>
      </c>
      <c r="G66" s="2">
        <f t="shared" si="0"/>
        <v>8914.3222999999998</v>
      </c>
      <c r="H66" s="2">
        <f t="shared" si="1"/>
        <v>0.29000000000087311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53901</v>
      </c>
      <c r="D73" s="1">
        <f>'PR-RAS'!E77</f>
        <v>107075.73</v>
      </c>
      <c r="E73" s="1">
        <v>0</v>
      </c>
      <c r="F73" s="1">
        <v>0</v>
      </c>
      <c r="G73" s="2">
        <f t="shared" si="0"/>
        <v>19299.777119999995</v>
      </c>
      <c r="H73" s="2">
        <f t="shared" si="1"/>
        <v>0.27000000000407454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16061.36</v>
      </c>
      <c r="E74" s="1">
        <v>0</v>
      </c>
      <c r="F74" s="1">
        <v>0</v>
      </c>
      <c r="G74" s="2">
        <f t="shared" si="0"/>
        <v>2344.95856</v>
      </c>
      <c r="H74" s="2">
        <f t="shared" si="1"/>
        <v>0.36000000000058208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53901</v>
      </c>
      <c r="D76" s="1">
        <f>'PR-RAS'!E80</f>
        <v>91014.37</v>
      </c>
      <c r="E76" s="1">
        <v>0</v>
      </c>
      <c r="F76" s="1">
        <v>0</v>
      </c>
      <c r="G76" s="2">
        <f t="shared" si="0"/>
        <v>17694.730499999998</v>
      </c>
      <c r="H76" s="2">
        <f t="shared" si="1"/>
        <v>0.36999999999534339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0.21</v>
      </c>
      <c r="E78" s="1">
        <v>0</v>
      </c>
      <c r="F78" s="1">
        <v>0</v>
      </c>
      <c r="G78" s="2">
        <f t="shared" si="0"/>
        <v>0.34033999999999998</v>
      </c>
      <c r="H78" s="2">
        <f t="shared" si="1"/>
        <v>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0.21</v>
      </c>
      <c r="E79" s="1">
        <v>0</v>
      </c>
      <c r="F79" s="1">
        <v>0</v>
      </c>
      <c r="G79" s="2">
        <f t="shared" si="0"/>
        <v>0.34476000000000001</v>
      </c>
      <c r="H79" s="2">
        <f t="shared" si="1"/>
        <v>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0.21</v>
      </c>
      <c r="E81" s="1">
        <v>0</v>
      </c>
      <c r="F81" s="1">
        <v>0</v>
      </c>
      <c r="G81" s="2">
        <f t="shared" si="0"/>
        <v>0.35360000000000003</v>
      </c>
      <c r="H81" s="2">
        <f t="shared" si="1"/>
        <v>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3173</v>
      </c>
      <c r="D102" s="1">
        <f>'PR-RAS'!E106</f>
        <v>6222.41</v>
      </c>
      <c r="E102" s="1">
        <v>0</v>
      </c>
      <c r="F102" s="1">
        <v>0</v>
      </c>
      <c r="G102" s="2">
        <f t="shared" si="0"/>
        <v>1577.3998200000001</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3173</v>
      </c>
      <c r="D108" s="1">
        <f>'PR-RAS'!E112</f>
        <v>6222.41</v>
      </c>
      <c r="E108" s="1">
        <v>0</v>
      </c>
      <c r="F108" s="1">
        <v>0</v>
      </c>
      <c r="G108" s="2">
        <f t="shared" si="0"/>
        <v>1671.1067399999999</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3173</v>
      </c>
      <c r="D113" s="1">
        <f>'PR-RAS'!E117</f>
        <v>6222.41</v>
      </c>
      <c r="E113" s="1">
        <v>0</v>
      </c>
      <c r="F113" s="1">
        <v>0</v>
      </c>
      <c r="G113" s="2">
        <f t="shared" si="0"/>
        <v>1749.1958400000001</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12039</v>
      </c>
      <c r="D120" s="1">
        <f>'PR-RAS'!E124</f>
        <v>2985</v>
      </c>
      <c r="E120" s="1">
        <v>0</v>
      </c>
      <c r="F120" s="1">
        <v>0</v>
      </c>
      <c r="G120" s="2">
        <f t="shared" si="0"/>
        <v>2143.0709999999999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2985</v>
      </c>
      <c r="E121" s="1">
        <v>0</v>
      </c>
      <c r="F121" s="1">
        <v>0</v>
      </c>
      <c r="G121" s="2">
        <f t="shared" si="0"/>
        <v>716.4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2985</v>
      </c>
      <c r="E122" s="1">
        <v>0</v>
      </c>
      <c r="F122" s="1">
        <v>0</v>
      </c>
      <c r="G122" s="2">
        <f t="shared" si="0"/>
        <v>722.37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12039</v>
      </c>
      <c r="D124" s="1">
        <f>'PR-RAS'!E128</f>
        <v>0</v>
      </c>
      <c r="E124" s="1">
        <v>0</v>
      </c>
      <c r="F124" s="1">
        <v>0</v>
      </c>
      <c r="G124" s="2">
        <f t="shared" si="0"/>
        <v>1480.797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12039</v>
      </c>
      <c r="D125" s="1">
        <f>'PR-RAS'!E129</f>
        <v>0</v>
      </c>
      <c r="E125" s="1">
        <v>0</v>
      </c>
      <c r="F125" s="1">
        <v>0</v>
      </c>
      <c r="G125" s="2">
        <f t="shared" si="0"/>
        <v>1492.836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329584</v>
      </c>
      <c r="D129" s="1">
        <f>'PR-RAS'!E133</f>
        <v>320046.92</v>
      </c>
      <c r="E129" s="1">
        <v>0</v>
      </c>
      <c r="F129" s="1">
        <v>0</v>
      </c>
      <c r="G129" s="2">
        <f t="shared" si="0"/>
        <v>124118.76351999999</v>
      </c>
      <c r="H129" s="2">
        <f t="shared" si="1"/>
        <v>8.0000000016298145E-2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329584</v>
      </c>
      <c r="D130" s="1">
        <f>'PR-RAS'!E134</f>
        <v>320046.92</v>
      </c>
      <c r="E130" s="1">
        <v>0</v>
      </c>
      <c r="F130" s="1">
        <v>0</v>
      </c>
      <c r="G130" s="2">
        <f t="shared" si="0"/>
        <v>125088.44136</v>
      </c>
      <c r="H130" s="2">
        <f t="shared" si="1"/>
        <v>8.0000000016298145E-2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329584</v>
      </c>
      <c r="D131" s="1">
        <f>'PR-RAS'!E135</f>
        <v>300859.42</v>
      </c>
      <c r="E131" s="1">
        <v>0</v>
      </c>
      <c r="F131" s="1">
        <v>0</v>
      </c>
      <c r="G131" s="2">
        <f t="shared" si="0"/>
        <v>121069.3692</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19187.5</v>
      </c>
      <c r="E132" s="1">
        <v>0</v>
      </c>
      <c r="F132" s="1">
        <v>0</v>
      </c>
      <c r="G132" s="2">
        <f t="shared" si="0"/>
        <v>5027.125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1312</v>
      </c>
      <c r="D135" s="1">
        <f>'PR-RAS'!E139</f>
        <v>0</v>
      </c>
      <c r="E135" s="1">
        <v>0</v>
      </c>
      <c r="F135" s="1">
        <v>0</v>
      </c>
      <c r="G135" s="2">
        <f t="shared" si="0"/>
        <v>175.80800000000002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1312</v>
      </c>
      <c r="D146" s="1">
        <f>'PR-RAS'!E150</f>
        <v>0</v>
      </c>
      <c r="E146" s="1">
        <v>0</v>
      </c>
      <c r="F146" s="1">
        <v>0</v>
      </c>
      <c r="G146" s="2">
        <f t="shared" si="0"/>
        <v>190.23999999999998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3415023</v>
      </c>
      <c r="D147" s="1">
        <f>'PR-RAS'!E151</f>
        <v>3535203.3200000003</v>
      </c>
      <c r="E147" s="1">
        <v>0</v>
      </c>
      <c r="F147" s="1">
        <v>0</v>
      </c>
      <c r="G147" s="2">
        <f t="shared" si="0"/>
        <v>1530872.72744</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3074458</v>
      </c>
      <c r="D148" s="1">
        <f>'PR-RAS'!E152</f>
        <v>3168016.8000000003</v>
      </c>
      <c r="E148" s="1">
        <v>0</v>
      </c>
      <c r="F148" s="1">
        <v>0</v>
      </c>
      <c r="G148" s="2">
        <f t="shared" si="0"/>
        <v>1383342.2652000003</v>
      </c>
      <c r="H148" s="2">
        <f t="shared" si="1"/>
        <v>0.19999999972060323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2534286</v>
      </c>
      <c r="D149" s="1">
        <f>'PR-RAS'!E153</f>
        <v>2623393.7000000002</v>
      </c>
      <c r="E149" s="1">
        <v>0</v>
      </c>
      <c r="F149" s="1">
        <v>0</v>
      </c>
      <c r="G149" s="2">
        <f t="shared" si="0"/>
        <v>1151598.8632</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2534286</v>
      </c>
      <c r="D150" s="1">
        <f>'PR-RAS'!E154</f>
        <v>2623393.7000000002</v>
      </c>
      <c r="E150" s="1">
        <v>0</v>
      </c>
      <c r="F150" s="1">
        <v>0</v>
      </c>
      <c r="G150" s="2">
        <f t="shared" si="0"/>
        <v>1159379.9365999999</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122015</v>
      </c>
      <c r="D154" s="1">
        <f>'PR-RAS'!E158</f>
        <v>111763.43</v>
      </c>
      <c r="E154" s="1">
        <v>0</v>
      </c>
      <c r="F154" s="1">
        <v>0</v>
      </c>
      <c r="G154" s="2">
        <f t="shared" si="0"/>
        <v>52867.904579999995</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418157</v>
      </c>
      <c r="D155" s="1">
        <f>'PR-RAS'!E159</f>
        <v>432859.67</v>
      </c>
      <c r="E155" s="1">
        <v>0</v>
      </c>
      <c r="F155" s="1">
        <v>0</v>
      </c>
      <c r="G155" s="2">
        <f t="shared" si="0"/>
        <v>197716.95635999998</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418157</v>
      </c>
      <c r="D157" s="1">
        <f>'PR-RAS'!E161</f>
        <v>432859.67</v>
      </c>
      <c r="E157" s="1">
        <v>0</v>
      </c>
      <c r="F157" s="1">
        <v>0</v>
      </c>
      <c r="G157" s="2">
        <f t="shared" si="0"/>
        <v>200284.70903999999</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299992</v>
      </c>
      <c r="D159" s="1">
        <f>'PR-RAS'!E163</f>
        <v>321589.66000000003</v>
      </c>
      <c r="E159" s="1">
        <v>0</v>
      </c>
      <c r="F159" s="1">
        <v>0</v>
      </c>
      <c r="G159" s="2">
        <f t="shared" si="0"/>
        <v>149021.06856000001</v>
      </c>
      <c r="H159" s="2">
        <f t="shared" si="1"/>
        <v>0.33999999996740371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34160</v>
      </c>
      <c r="D160" s="1">
        <f>'PR-RAS'!E164</f>
        <v>55567.57</v>
      </c>
      <c r="E160" s="1">
        <v>0</v>
      </c>
      <c r="F160" s="1">
        <v>0</v>
      </c>
      <c r="G160" s="2">
        <f t="shared" si="0"/>
        <v>23101.927260000004</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9357.57</v>
      </c>
      <c r="E161" s="1">
        <v>0</v>
      </c>
      <c r="F161" s="1">
        <v>0</v>
      </c>
      <c r="G161" s="2">
        <f t="shared" si="0"/>
        <v>2994.4223999999999</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31340</v>
      </c>
      <c r="D162" s="1">
        <f>'PR-RAS'!E166</f>
        <v>41940</v>
      </c>
      <c r="E162" s="1">
        <v>0</v>
      </c>
      <c r="F162" s="1">
        <v>0</v>
      </c>
      <c r="G162" s="2">
        <f t="shared" si="0"/>
        <v>18550.420000000002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2820</v>
      </c>
      <c r="D163" s="1">
        <f>'PR-RAS'!E167</f>
        <v>4270</v>
      </c>
      <c r="E163" s="1">
        <v>0</v>
      </c>
      <c r="F163" s="1">
        <v>0</v>
      </c>
      <c r="G163" s="2">
        <f t="shared" si="0"/>
        <v>1840.3200000000002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140923</v>
      </c>
      <c r="D165" s="1">
        <f>'PR-RAS'!E169</f>
        <v>166641.69999999998</v>
      </c>
      <c r="E165" s="1">
        <v>0</v>
      </c>
      <c r="F165" s="1">
        <v>0</v>
      </c>
      <c r="G165" s="2">
        <f t="shared" si="0"/>
        <v>77769.849600000001</v>
      </c>
      <c r="H165" s="2">
        <f t="shared" si="1"/>
        <v>0.3000000000174623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43403</v>
      </c>
      <c r="D166" s="1">
        <f>'PR-RAS'!E170</f>
        <v>35039.870000000003</v>
      </c>
      <c r="E166" s="1">
        <v>0</v>
      </c>
      <c r="F166" s="1">
        <v>0</v>
      </c>
      <c r="G166" s="2">
        <f t="shared" si="0"/>
        <v>18724.652100000003</v>
      </c>
      <c r="H166" s="2">
        <f t="shared" si="1"/>
        <v>0.12999999999738066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135</v>
      </c>
      <c r="D167" s="1">
        <f>'PR-RAS'!E171</f>
        <v>243</v>
      </c>
      <c r="E167" s="1">
        <v>0</v>
      </c>
      <c r="F167" s="1">
        <v>0</v>
      </c>
      <c r="G167" s="2">
        <f t="shared" si="0"/>
        <v>103.086</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70977</v>
      </c>
      <c r="D168" s="1">
        <f>'PR-RAS'!E172</f>
        <v>109078.15</v>
      </c>
      <c r="E168" s="1">
        <v>0</v>
      </c>
      <c r="F168" s="1">
        <v>0</v>
      </c>
      <c r="G168" s="2">
        <f t="shared" si="0"/>
        <v>48285.261100000003</v>
      </c>
      <c r="H168" s="2">
        <f t="shared" si="1"/>
        <v>0.14999999999417923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15168</v>
      </c>
      <c r="D169" s="1">
        <f>'PR-RAS'!E173</f>
        <v>18680.05</v>
      </c>
      <c r="E169" s="1">
        <v>0</v>
      </c>
      <c r="F169" s="1">
        <v>0</v>
      </c>
      <c r="G169" s="2">
        <f t="shared" si="0"/>
        <v>8824.720800000001</v>
      </c>
      <c r="H169" s="2">
        <f t="shared" si="1"/>
        <v>4.9999999999272404E-2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11240</v>
      </c>
      <c r="D170" s="1">
        <f>'PR-RAS'!E174</f>
        <v>3600.63</v>
      </c>
      <c r="E170" s="1">
        <v>0</v>
      </c>
      <c r="F170" s="1">
        <v>0</v>
      </c>
      <c r="G170" s="2">
        <f t="shared" si="0"/>
        <v>3116.5729400000005</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111061</v>
      </c>
      <c r="D173" s="1">
        <f>'PR-RAS'!E177</f>
        <v>89109.390000000014</v>
      </c>
      <c r="E173" s="1">
        <v>0</v>
      </c>
      <c r="F173" s="1">
        <v>0</v>
      </c>
      <c r="G173" s="2">
        <f t="shared" si="0"/>
        <v>49756.122159999999</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8107</v>
      </c>
      <c r="D174" s="1">
        <f>'PR-RAS'!E178</f>
        <v>11251.99</v>
      </c>
      <c r="E174" s="1">
        <v>0</v>
      </c>
      <c r="F174" s="1">
        <v>0</v>
      </c>
      <c r="G174" s="2">
        <f t="shared" si="0"/>
        <v>5295.6995399999996</v>
      </c>
      <c r="H174" s="2">
        <f t="shared" si="1"/>
        <v>1.0000000000218279E-2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22158</v>
      </c>
      <c r="D175" s="1">
        <f>'PR-RAS'!E179</f>
        <v>28419.58</v>
      </c>
      <c r="E175" s="1">
        <v>0</v>
      </c>
      <c r="F175" s="1">
        <v>0</v>
      </c>
      <c r="G175" s="2">
        <f t="shared" si="0"/>
        <v>13745.50584</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19451</v>
      </c>
      <c r="D177" s="1">
        <f>'PR-RAS'!E181</f>
        <v>16067.69</v>
      </c>
      <c r="E177" s="1">
        <v>0</v>
      </c>
      <c r="F177" s="1">
        <v>0</v>
      </c>
      <c r="G177" s="2">
        <f t="shared" si="0"/>
        <v>9079.2028800000007</v>
      </c>
      <c r="H177" s="2">
        <f t="shared" si="1"/>
        <v>0.30999999999949068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7147</v>
      </c>
      <c r="D178" s="1">
        <f>'PR-RAS'!E182</f>
        <v>9551.2900000000009</v>
      </c>
      <c r="E178" s="1">
        <v>0</v>
      </c>
      <c r="F178" s="1">
        <v>0</v>
      </c>
      <c r="G178" s="2">
        <f t="shared" si="0"/>
        <v>4646.1756599999999</v>
      </c>
      <c r="H178" s="2">
        <f t="shared" si="1"/>
        <v>0.29000000000087311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6300</v>
      </c>
      <c r="D179" s="1">
        <f>'PR-RAS'!E183</f>
        <v>4000</v>
      </c>
      <c r="E179" s="1">
        <v>0</v>
      </c>
      <c r="F179" s="1">
        <v>0</v>
      </c>
      <c r="G179" s="2">
        <f t="shared" si="0"/>
        <v>2545.4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34375</v>
      </c>
      <c r="D180" s="1">
        <f>'PR-RAS'!E184</f>
        <v>4883.33</v>
      </c>
      <c r="E180" s="1">
        <v>0</v>
      </c>
      <c r="F180" s="1">
        <v>0</v>
      </c>
      <c r="G180" s="2">
        <f t="shared" si="0"/>
        <v>7901.3571400000001</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9043</v>
      </c>
      <c r="D181" s="1">
        <f>'PR-RAS'!E185</f>
        <v>7045.3</v>
      </c>
      <c r="E181" s="1">
        <v>0</v>
      </c>
      <c r="F181" s="1">
        <v>0</v>
      </c>
      <c r="G181" s="2">
        <f t="shared" si="0"/>
        <v>4164.0479999999998</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4480</v>
      </c>
      <c r="D182" s="1">
        <f>'PR-RAS'!E186</f>
        <v>7890.21</v>
      </c>
      <c r="E182" s="1">
        <v>0</v>
      </c>
      <c r="F182" s="1">
        <v>0</v>
      </c>
      <c r="G182" s="2">
        <f t="shared" si="0"/>
        <v>3667.1360199999995</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1420</v>
      </c>
      <c r="E183" s="1">
        <v>0</v>
      </c>
      <c r="F183" s="1">
        <v>0</v>
      </c>
      <c r="G183" s="2">
        <f t="shared" si="0"/>
        <v>516.88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13848</v>
      </c>
      <c r="D184" s="1">
        <f>'PR-RAS'!E188</f>
        <v>8851</v>
      </c>
      <c r="E184" s="1">
        <v>0</v>
      </c>
      <c r="F184" s="1">
        <v>0</v>
      </c>
      <c r="G184" s="2">
        <f t="shared" si="0"/>
        <v>5773.65</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12748</v>
      </c>
      <c r="D191" s="1">
        <f>'PR-RAS'!E195</f>
        <v>7551</v>
      </c>
      <c r="E191" s="1">
        <v>0</v>
      </c>
      <c r="F191" s="1">
        <v>0</v>
      </c>
      <c r="G191" s="2">
        <f t="shared" si="0"/>
        <v>5291.5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3353</v>
      </c>
      <c r="D192" s="1">
        <f>'PR-RAS'!E196</f>
        <v>3748.38</v>
      </c>
      <c r="E192" s="1">
        <v>0</v>
      </c>
      <c r="F192" s="1">
        <v>0</v>
      </c>
      <c r="G192" s="2">
        <f t="shared" si="0"/>
        <v>2072.3041600000001</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3353</v>
      </c>
      <c r="D206" s="1">
        <f>'PR-RAS'!E210</f>
        <v>3748.38</v>
      </c>
      <c r="E206" s="1">
        <v>0</v>
      </c>
      <c r="F206" s="1">
        <v>0</v>
      </c>
      <c r="G206" s="2">
        <f t="shared" si="0"/>
        <v>2224.2008000000001</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3341</v>
      </c>
      <c r="D207" s="1">
        <f>'PR-RAS'!E211</f>
        <v>3748.38</v>
      </c>
      <c r="E207" s="1">
        <v>0</v>
      </c>
      <c r="F207" s="1">
        <v>0</v>
      </c>
      <c r="G207" s="2">
        <f t="shared" si="0"/>
        <v>2232.5785599999999</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v>
      </c>
      <c r="D208" s="1">
        <f>'PR-RAS'!E212</f>
        <v>0</v>
      </c>
      <c r="E208" s="1">
        <v>0</v>
      </c>
      <c r="F208" s="1">
        <v>0</v>
      </c>
      <c r="G208" s="2">
        <f t="shared" si="0"/>
        <v>2.484</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37220</v>
      </c>
      <c r="D248" s="1">
        <f>'PR-RAS'!E252</f>
        <v>41848.480000000003</v>
      </c>
      <c r="E248" s="1">
        <v>0</v>
      </c>
      <c r="F248" s="1">
        <v>0</v>
      </c>
      <c r="G248" s="2">
        <f t="shared" si="0"/>
        <v>29866.489120000002</v>
      </c>
      <c r="H248" s="2">
        <f t="shared" si="1"/>
        <v>0.48000000000320142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37220</v>
      </c>
      <c r="D255" s="1">
        <f>'PR-RAS'!E259</f>
        <v>41848.480000000003</v>
      </c>
      <c r="E255" s="1">
        <v>0</v>
      </c>
      <c r="F255" s="1">
        <v>0</v>
      </c>
      <c r="G255" s="2">
        <f t="shared" si="0"/>
        <v>30712.907840000003</v>
      </c>
      <c r="H255" s="2">
        <f t="shared" si="1"/>
        <v>0.48000000000320142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37220</v>
      </c>
      <c r="D257" s="1">
        <f>'PR-RAS'!E261</f>
        <v>41848.480000000003</v>
      </c>
      <c r="E257" s="1">
        <v>0</v>
      </c>
      <c r="F257" s="1">
        <v>0</v>
      </c>
      <c r="G257" s="2">
        <f t="shared" si="0"/>
        <v>30954.741760000001</v>
      </c>
      <c r="H257" s="2">
        <f t="shared" si="1"/>
        <v>0.48000000000320142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3415023</v>
      </c>
      <c r="D285" s="1">
        <f>'PR-RAS'!E289</f>
        <v>3535203.3200000003</v>
      </c>
      <c r="E285" s="1">
        <v>0</v>
      </c>
      <c r="F285" s="1">
        <v>0</v>
      </c>
      <c r="G285" s="2">
        <f t="shared" si="8"/>
        <v>2977862.0177599997</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81561</v>
      </c>
      <c r="D286" s="1">
        <f>'PR-RAS'!E290</f>
        <v>70491.849999999627</v>
      </c>
      <c r="E286" s="1">
        <v>0</v>
      </c>
      <c r="F286" s="1">
        <v>0</v>
      </c>
      <c r="G286" s="2">
        <f t="shared" si="8"/>
        <v>63425.239499999785</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146538</v>
      </c>
      <c r="D288" s="1">
        <f>'PR-RAS'!E292</f>
        <v>170885.5</v>
      </c>
      <c r="E288" s="1">
        <v>0</v>
      </c>
      <c r="F288" s="1">
        <v>0</v>
      </c>
      <c r="G288" s="2">
        <f t="shared" si="8"/>
        <v>140144.68299999999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69548</v>
      </c>
      <c r="D345" s="1">
        <f>'PR-RAS'!E350</f>
        <v>66625.66</v>
      </c>
      <c r="E345" s="1">
        <v>0</v>
      </c>
      <c r="F345" s="1">
        <v>0</v>
      </c>
      <c r="G345" s="2">
        <f t="shared" si="8"/>
        <v>69762.966079999998</v>
      </c>
      <c r="H345" s="2">
        <f t="shared" si="9"/>
        <v>0.33999999999650754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69548</v>
      </c>
      <c r="D358" s="1">
        <f>'PR-RAS'!E363</f>
        <v>66625.66</v>
      </c>
      <c r="E358" s="1">
        <v>0</v>
      </c>
      <c r="F358" s="1">
        <v>0</v>
      </c>
      <c r="G358" s="2">
        <f t="shared" si="8"/>
        <v>72399.357239999998</v>
      </c>
      <c r="H358" s="2">
        <f t="shared" si="9"/>
        <v>0.33999999999650754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28713</v>
      </c>
      <c r="D364" s="1">
        <f>'PR-RAS'!E369</f>
        <v>36937.5</v>
      </c>
      <c r="E364" s="1">
        <v>0</v>
      </c>
      <c r="F364" s="1">
        <v>0</v>
      </c>
      <c r="G364" s="2">
        <f t="shared" si="8"/>
        <v>37239.443999999996</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5625</v>
      </c>
      <c r="D365" s="1">
        <f>'PR-RAS'!E370</f>
        <v>25375</v>
      </c>
      <c r="E365" s="1">
        <v>0</v>
      </c>
      <c r="F365" s="1">
        <v>0</v>
      </c>
      <c r="G365" s="2">
        <f t="shared" si="8"/>
        <v>20520.5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23088</v>
      </c>
      <c r="D367" s="1">
        <f>'PR-RAS'!E372</f>
        <v>11562.5</v>
      </c>
      <c r="E367" s="1">
        <v>0</v>
      </c>
      <c r="F367" s="1">
        <v>0</v>
      </c>
      <c r="G367" s="2">
        <f t="shared" si="8"/>
        <v>16913.957999999999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40835</v>
      </c>
      <c r="D378" s="1">
        <f>'PR-RAS'!E383</f>
        <v>29688.16</v>
      </c>
      <c r="E378" s="1">
        <v>0</v>
      </c>
      <c r="F378" s="1">
        <v>0</v>
      </c>
      <c r="G378" s="2">
        <f t="shared" si="8"/>
        <v>37779.66764</v>
      </c>
      <c r="H378" s="2">
        <f t="shared" si="9"/>
        <v>0.15999999999985448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40835</v>
      </c>
      <c r="D379" s="1">
        <f>'PR-RAS'!E384</f>
        <v>29688.16</v>
      </c>
      <c r="E379" s="1">
        <v>0</v>
      </c>
      <c r="F379" s="1">
        <v>0</v>
      </c>
      <c r="G379" s="2">
        <f t="shared" si="8"/>
        <v>37879.878960000002</v>
      </c>
      <c r="H379" s="2">
        <f t="shared" si="9"/>
        <v>0.15999999999985448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69548</v>
      </c>
      <c r="D403" s="1">
        <f>'PR-RAS'!E408</f>
        <v>66625.66</v>
      </c>
      <c r="E403" s="1">
        <v>0</v>
      </c>
      <c r="F403" s="1">
        <v>0</v>
      </c>
      <c r="G403" s="2">
        <f t="shared" si="8"/>
        <v>81525.326640000014</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177035.21</v>
      </c>
      <c r="D405" s="1">
        <f>'PR-RAS'!E410</f>
        <v>189369.71</v>
      </c>
      <c r="E405" s="1">
        <v>0</v>
      </c>
      <c r="F405" s="1">
        <v>0</v>
      </c>
      <c r="G405" s="2">
        <f t="shared" si="8"/>
        <v>224532.95052000001</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3496584</v>
      </c>
      <c r="D407" s="1">
        <f>'PR-RAS'!E412</f>
        <v>3605695.17</v>
      </c>
      <c r="E407" s="1">
        <v>0</v>
      </c>
      <c r="F407" s="1">
        <v>0</v>
      </c>
      <c r="G407" s="2">
        <f t="shared" si="8"/>
        <v>4347437.5820399998</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3484571</v>
      </c>
      <c r="D408" s="1">
        <f>'PR-RAS'!E413</f>
        <v>3601828.9800000004</v>
      </c>
      <c r="E408" s="1">
        <v>0</v>
      </c>
      <c r="F408" s="1">
        <v>0</v>
      </c>
      <c r="G408" s="2">
        <f t="shared" si="8"/>
        <v>4350109.1867199996</v>
      </c>
      <c r="H408" s="2">
        <f t="shared" si="9"/>
        <v>1.9999999552965164E-2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12013</v>
      </c>
      <c r="D409" s="1">
        <f>'PR-RAS'!E414</f>
        <v>3866.1899999994785</v>
      </c>
      <c r="E409" s="1">
        <v>0</v>
      </c>
      <c r="F409" s="1">
        <v>0</v>
      </c>
      <c r="G409" s="2">
        <f t="shared" si="8"/>
        <v>8056.115039999574</v>
      </c>
      <c r="H409" s="2">
        <f t="shared" si="9"/>
        <v>0.18999999947845936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30497.209999999992</v>
      </c>
      <c r="D412" s="1">
        <f>'PR-RAS'!E417</f>
        <v>18484.209999999992</v>
      </c>
      <c r="E412" s="1">
        <v>0</v>
      </c>
      <c r="F412" s="1">
        <v>0</v>
      </c>
      <c r="G412" s="2">
        <f t="shared" si="8"/>
        <v>27728.373929999987</v>
      </c>
      <c r="H412" s="2">
        <f t="shared" si="9"/>
        <v>0.41999999998370185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3496584</v>
      </c>
      <c r="D633" s="1">
        <f>'PR-RAS'!E639</f>
        <v>3605695.17</v>
      </c>
      <c r="E633" s="1">
        <v>0</v>
      </c>
      <c r="F633" s="1">
        <v>0</v>
      </c>
      <c r="G633" s="2">
        <f t="shared" si="10"/>
        <v>6767439.7828799998</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3484571</v>
      </c>
      <c r="D634" s="1">
        <f>'PR-RAS'!E640</f>
        <v>3601828.9800000004</v>
      </c>
      <c r="E634" s="1">
        <v>0</v>
      </c>
      <c r="F634" s="1">
        <v>0</v>
      </c>
      <c r="G634" s="2">
        <f t="shared" si="10"/>
        <v>6765648.9316800004</v>
      </c>
      <c r="H634" s="2">
        <f t="shared" si="11"/>
        <v>1.9999999552965164E-2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12013</v>
      </c>
      <c r="D635" s="1">
        <f>'PR-RAS'!E641</f>
        <v>3866.1899999994785</v>
      </c>
      <c r="E635" s="1">
        <v>0</v>
      </c>
      <c r="F635" s="1">
        <v>0</v>
      </c>
      <c r="G635" s="2">
        <f t="shared" si="10"/>
        <v>12518.570919999338</v>
      </c>
      <c r="H635" s="2">
        <f t="shared" si="11"/>
        <v>0.18999999947845936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30497.209999999992</v>
      </c>
      <c r="D638" s="1">
        <f>'PR-RAS'!E644</f>
        <v>18484.209999999992</v>
      </c>
      <c r="E638" s="1">
        <v>0</v>
      </c>
      <c r="F638" s="1">
        <v>0</v>
      </c>
      <c r="G638" s="2">
        <f t="shared" si="10"/>
        <v>42975.606309999988</v>
      </c>
      <c r="H638" s="2">
        <f t="shared" si="11"/>
        <v>0.41999999998370185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18484.209999999992</v>
      </c>
      <c r="D640" s="1">
        <f>'PR-RAS'!E646</f>
        <v>14618.020000000513</v>
      </c>
      <c r="E640" s="1">
        <v>0</v>
      </c>
      <c r="F640" s="1">
        <v>0</v>
      </c>
      <c r="G640" s="2">
        <f t="shared" si="10"/>
        <v>30493.239750000652</v>
      </c>
      <c r="H640" s="2">
        <f t="shared" si="11"/>
        <v>0.2300000005052425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240572.19</v>
      </c>
      <c r="D641" s="1">
        <f>'PR-RAS'!E647</f>
        <v>265130.09999999998</v>
      </c>
      <c r="E641" s="1">
        <v>0</v>
      </c>
      <c r="F641" s="1">
        <v>0</v>
      </c>
      <c r="G641" s="2">
        <f t="shared" si="10"/>
        <v>493332.72959999996</v>
      </c>
      <c r="H641" s="2">
        <f t="shared" si="11"/>
        <v>0.28999999997904524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94359</v>
      </c>
      <c r="D642" s="1">
        <f>'PR-RAS'!E649</f>
        <v>83687</v>
      </c>
      <c r="E642" s="1">
        <v>0</v>
      </c>
      <c r="F642" s="1">
        <v>0</v>
      </c>
      <c r="G642" s="2">
        <f t="shared" si="10"/>
        <v>167770.853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502090.73</v>
      </c>
      <c r="D643" s="1">
        <f>'PR-RAS'!E650</f>
        <v>542422.13</v>
      </c>
      <c r="E643" s="1">
        <v>0</v>
      </c>
      <c r="F643" s="1">
        <v>0</v>
      </c>
      <c r="G643" s="2">
        <f t="shared" si="10"/>
        <v>1018812.26358</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512762</v>
      </c>
      <c r="D644" s="1">
        <f>'PR-RAS'!E651</f>
        <v>557844.59</v>
      </c>
      <c r="E644" s="1">
        <v>0</v>
      </c>
      <c r="F644" s="1">
        <v>0</v>
      </c>
      <c r="G644" s="2">
        <f t="shared" si="10"/>
        <v>1047094.1087399999</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83687.729999999981</v>
      </c>
      <c r="D645" s="1">
        <f>'PR-RAS'!E652</f>
        <v>68264.540000000037</v>
      </c>
      <c r="E645" s="1">
        <v>0</v>
      </c>
      <c r="F645" s="1">
        <v>0</v>
      </c>
      <c r="G645" s="2">
        <f t="shared" si="10"/>
        <v>141819.62564000004</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1000</v>
      </c>
      <c r="D663" s="1">
        <f>'PR-RAS'!E670</f>
        <v>2000</v>
      </c>
      <c r="E663" s="1">
        <v>0</v>
      </c>
      <c r="F663" s="1">
        <v>0</v>
      </c>
      <c r="G663" s="2">
        <f t="shared" si="10"/>
        <v>3310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2998716</v>
      </c>
      <c r="D668" s="1">
        <f>'PR-RAS'!E675</f>
        <v>3071282.75</v>
      </c>
      <c r="E668" s="1">
        <v>0</v>
      </c>
      <c r="F668" s="1">
        <v>0</v>
      </c>
      <c r="G668" s="2">
        <f t="shared" si="10"/>
        <v>6097234.7605000008</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39641</v>
      </c>
      <c r="D669" s="1">
        <f>'PR-RAS'!E676</f>
        <v>56117.440000000002</v>
      </c>
      <c r="E669" s="1">
        <v>0</v>
      </c>
      <c r="F669" s="1">
        <v>0</v>
      </c>
      <c r="G669" s="2">
        <f t="shared" si="10"/>
        <v>101453.08784000001</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34126</v>
      </c>
      <c r="D670" s="1">
        <f>'PR-RAS'!E677</f>
        <v>28402.21</v>
      </c>
      <c r="E670" s="1">
        <v>0</v>
      </c>
      <c r="F670" s="1">
        <v>0</v>
      </c>
      <c r="G670" s="2">
        <f t="shared" si="10"/>
        <v>60832.450980000001</v>
      </c>
      <c r="H670" s="2">
        <f t="shared" si="11"/>
        <v>0.20999999999912689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23088</v>
      </c>
      <c r="D671" s="1">
        <f>'PR-RAS'!E678</f>
        <v>11562.5</v>
      </c>
      <c r="E671" s="1">
        <v>0</v>
      </c>
      <c r="F671" s="1">
        <v>0</v>
      </c>
      <c r="G671" s="2">
        <f t="shared" si="10"/>
        <v>30962.710000000003</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3173</v>
      </c>
      <c r="D703" s="1">
        <f>'PR-RAS'!E710</f>
        <v>6222.41</v>
      </c>
      <c r="E703" s="1">
        <v>0</v>
      </c>
      <c r="F703" s="1">
        <v>0</v>
      </c>
      <c r="G703" s="2">
        <f t="shared" si="10"/>
        <v>10963.709639999999</v>
      </c>
      <c r="H703" s="2">
        <f t="shared" si="11"/>
        <v>0.40999999999985448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15538</v>
      </c>
      <c r="D709" s="1">
        <f>'PR-RAS'!E716</f>
        <v>0</v>
      </c>
      <c r="E709" s="1">
        <v>0</v>
      </c>
      <c r="F709" s="1">
        <v>0</v>
      </c>
      <c r="G709" s="2">
        <f t="shared" si="10"/>
        <v>11000.903999999999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7581</v>
      </c>
      <c r="D710" s="1">
        <f>'PR-RAS'!E717</f>
        <v>7725.48</v>
      </c>
      <c r="E710" s="1">
        <v>0</v>
      </c>
      <c r="F710" s="1">
        <v>0</v>
      </c>
      <c r="G710" s="2">
        <f t="shared" si="10"/>
        <v>16329.659639999998</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31340</v>
      </c>
      <c r="D711" s="1">
        <f>'PR-RAS'!E718</f>
        <v>41940</v>
      </c>
      <c r="E711" s="1">
        <v>0</v>
      </c>
      <c r="F711" s="1">
        <v>0</v>
      </c>
      <c r="G711" s="2">
        <f t="shared" si="10"/>
        <v>81806.2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3000</v>
      </c>
      <c r="D713" s="1">
        <f>'PR-RAS'!E720</f>
        <v>3250</v>
      </c>
      <c r="E713" s="1">
        <v>0</v>
      </c>
      <c r="F713" s="1">
        <v>0</v>
      </c>
      <c r="G713" s="2">
        <f t="shared" si="10"/>
        <v>6764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33705</v>
      </c>
      <c r="D715" s="1">
        <f>'PR-RAS'!E722</f>
        <v>4043.33</v>
      </c>
      <c r="E715" s="1">
        <v>0</v>
      </c>
      <c r="F715" s="1">
        <v>0</v>
      </c>
      <c r="G715" s="2">
        <f t="shared" si="10"/>
        <v>29839.24524</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2037.6</v>
      </c>
      <c r="E817" s="1">
        <v>0</v>
      </c>
      <c r="F817" s="1">
        <v>0</v>
      </c>
      <c r="G817" s="2">
        <f t="shared" si="18"/>
        <v>3325.3631999999998</v>
      </c>
      <c r="H817" s="2">
        <f t="shared" si="19"/>
        <v>0.40000000000009095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37220</v>
      </c>
      <c r="D821" s="1">
        <f>'PR-RAS'!E828</f>
        <v>39810.879999999997</v>
      </c>
      <c r="E821" s="1">
        <v>0</v>
      </c>
      <c r="F821" s="1">
        <v>0</v>
      </c>
      <c r="G821" s="2">
        <f t="shared" si="18"/>
        <v>95810.243199999997</v>
      </c>
      <c r="H821" s="2">
        <f t="shared" si="19"/>
        <v>0.12000000000261934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3466293.9599999995</v>
      </c>
      <c r="D984" s="6">
        <f>BILANCA!E6</f>
        <v>3430275.0799999996</v>
      </c>
      <c r="E984" s="6">
        <v>0</v>
      </c>
      <c r="F984" s="6">
        <v>0</v>
      </c>
      <c r="G984" s="7">
        <f t="shared" ref="G984:G1241" si="22">B984/1000*C984+B984/500*D984</f>
        <v>10326.84412</v>
      </c>
      <c r="H984" s="7">
        <f t="shared" si="19"/>
        <v>0.12000000011175871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2915953.7699999996</v>
      </c>
      <c r="D985" s="1">
        <f>BILANCA!E7</f>
        <v>2837065.1799999997</v>
      </c>
      <c r="E985" s="1">
        <v>0</v>
      </c>
      <c r="F985" s="1">
        <v>0</v>
      </c>
      <c r="G985" s="2">
        <f t="shared" si="22"/>
        <v>17180.168259999999</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50378.59</v>
      </c>
      <c r="D986" s="1">
        <f>BILANCA!E8</f>
        <v>50378.59</v>
      </c>
      <c r="E986" s="1">
        <v>0</v>
      </c>
      <c r="F986" s="1">
        <v>0</v>
      </c>
      <c r="G986" s="2">
        <f t="shared" si="22"/>
        <v>453.40730999999994</v>
      </c>
      <c r="H986" s="2">
        <f t="shared" si="19"/>
        <v>0.82000000000698492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50378.59</v>
      </c>
      <c r="D987" s="1">
        <f>BILANCA!E9</f>
        <v>50378.59</v>
      </c>
      <c r="E987" s="1">
        <v>0</v>
      </c>
      <c r="F987" s="1">
        <v>0</v>
      </c>
      <c r="G987" s="2">
        <f t="shared" si="22"/>
        <v>604.54307999999992</v>
      </c>
      <c r="H987" s="2">
        <f t="shared" si="19"/>
        <v>0.82000000000698492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2865575.1799999997</v>
      </c>
      <c r="D990" s="1">
        <f>BILANCA!E12</f>
        <v>2786686.59</v>
      </c>
      <c r="E990" s="1">
        <v>0</v>
      </c>
      <c r="F990" s="1">
        <v>0</v>
      </c>
      <c r="G990" s="2">
        <f t="shared" si="22"/>
        <v>59072.63852</v>
      </c>
      <c r="H990" s="2">
        <f t="shared" si="19"/>
        <v>0.58999999985098839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2610084.13</v>
      </c>
      <c r="D991" s="1">
        <f>BILANCA!E13</f>
        <v>2550396.65</v>
      </c>
      <c r="E991" s="1">
        <v>0</v>
      </c>
      <c r="F991" s="1">
        <v>0</v>
      </c>
      <c r="G991" s="2">
        <f t="shared" si="22"/>
        <v>61687.019440000004</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3979165.63</v>
      </c>
      <c r="D993" s="1">
        <f>BILANCA!E15</f>
        <v>3979165.63</v>
      </c>
      <c r="E993" s="1">
        <v>0</v>
      </c>
      <c r="F993" s="1">
        <v>0</v>
      </c>
      <c r="G993" s="2">
        <f t="shared" si="22"/>
        <v>119374.96890000001</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t="str">
        <f>BILANCA!E17</f>
        <v xml:space="preserve"> </v>
      </c>
      <c r="E995" s="1">
        <v>0</v>
      </c>
      <c r="F995" s="1">
        <v>0</v>
      </c>
      <c r="G995" s="2" t="e">
        <f t="shared" si="22"/>
        <v>#VALUE!</v>
      </c>
      <c r="H995" s="2" t="e">
        <f t="shared" si="19"/>
        <v>#VALUE!</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1369081.5</v>
      </c>
      <c r="D996" s="1">
        <f>BILANCA!E18</f>
        <v>1428768.98</v>
      </c>
      <c r="E996" s="1">
        <v>0</v>
      </c>
      <c r="F996" s="1">
        <v>0</v>
      </c>
      <c r="G996" s="2">
        <f t="shared" si="22"/>
        <v>54946.052979999993</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87794.25</v>
      </c>
      <c r="D997" s="1">
        <f>BILANCA!E19</f>
        <v>59322.440000000177</v>
      </c>
      <c r="E997" s="1">
        <v>0</v>
      </c>
      <c r="F997" s="1">
        <v>0</v>
      </c>
      <c r="G997" s="2">
        <f t="shared" si="22"/>
        <v>2890.1478200000047</v>
      </c>
      <c r="H997" s="2">
        <f t="shared" si="19"/>
        <v>0.69000000017695129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717798.59</v>
      </c>
      <c r="D998" s="1">
        <f>BILANCA!E20</f>
        <v>743173.59</v>
      </c>
      <c r="E998" s="1">
        <v>0</v>
      </c>
      <c r="F998" s="1">
        <v>0</v>
      </c>
      <c r="G998" s="2">
        <f t="shared" si="22"/>
        <v>33062.186549999999</v>
      </c>
      <c r="H998" s="2">
        <f t="shared" si="19"/>
        <v>0.82000000006519258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16689.37</v>
      </c>
      <c r="D999" s="1">
        <f>BILANCA!E21</f>
        <v>16689.37</v>
      </c>
      <c r="E999" s="1">
        <v>0</v>
      </c>
      <c r="F999" s="1">
        <v>0</v>
      </c>
      <c r="G999" s="2">
        <f t="shared" si="22"/>
        <v>801.08976000000007</v>
      </c>
      <c r="H999" s="2">
        <f t="shared" si="19"/>
        <v>0.73999999999796273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150567.92000000001</v>
      </c>
      <c r="D1000" s="1">
        <f>BILANCA!E22</f>
        <v>162130.42000000001</v>
      </c>
      <c r="E1000" s="1">
        <v>0</v>
      </c>
      <c r="F1000" s="1">
        <v>0</v>
      </c>
      <c r="G1000" s="2">
        <f t="shared" si="22"/>
        <v>8072.0889200000001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2014.14</v>
      </c>
      <c r="D1001" s="1">
        <f>BILANCA!E23</f>
        <v>2014.14</v>
      </c>
      <c r="E1001" s="1">
        <v>0</v>
      </c>
      <c r="F1001" s="1">
        <v>0</v>
      </c>
      <c r="G1001" s="2">
        <f t="shared" si="22"/>
        <v>108.76356</v>
      </c>
      <c r="H1001" s="2">
        <f t="shared" si="19"/>
        <v>0.28000000000020009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129104.35</v>
      </c>
      <c r="D1002" s="1">
        <f>BILANCA!E24</f>
        <v>129104.35</v>
      </c>
      <c r="E1002" s="1">
        <v>0</v>
      </c>
      <c r="F1002" s="1">
        <v>0</v>
      </c>
      <c r="G1002" s="2">
        <f t="shared" si="22"/>
        <v>7358.9479499999998</v>
      </c>
      <c r="H1002" s="2">
        <f t="shared" si="19"/>
        <v>0.70000000001164153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89096.05</v>
      </c>
      <c r="D1003" s="1">
        <f>BILANCA!E25</f>
        <v>89096.05</v>
      </c>
      <c r="E1003" s="1">
        <v>0</v>
      </c>
      <c r="F1003" s="1">
        <v>0</v>
      </c>
      <c r="G1003" s="2">
        <f t="shared" si="22"/>
        <v>5345.7629999999999</v>
      </c>
      <c r="H1003" s="2">
        <f t="shared" si="19"/>
        <v>0.10000000000582077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31250</v>
      </c>
      <c r="D1004" s="1">
        <f>BILANCA!E26</f>
        <v>31250</v>
      </c>
      <c r="E1004" s="1">
        <v>0</v>
      </c>
      <c r="F1004" s="1">
        <v>0</v>
      </c>
      <c r="G1004" s="2">
        <f t="shared" si="22"/>
        <v>1968.75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1048726.17</v>
      </c>
      <c r="D1006" s="1">
        <f>BILANCA!E28</f>
        <v>1114135.48</v>
      </c>
      <c r="E1006" s="1">
        <v>0</v>
      </c>
      <c r="F1006" s="1">
        <v>0</v>
      </c>
      <c r="G1006" s="2">
        <f t="shared" si="22"/>
        <v>75370.93398999999</v>
      </c>
      <c r="H1006" s="2">
        <f t="shared" si="19"/>
        <v>0.64999999990686774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167696.79999999999</v>
      </c>
      <c r="D1013" s="1">
        <f>BILANCA!E35</f>
        <v>176967.5</v>
      </c>
      <c r="E1013" s="1">
        <v>0</v>
      </c>
      <c r="F1013" s="1">
        <v>0</v>
      </c>
      <c r="G1013" s="2">
        <f t="shared" si="22"/>
        <v>15648.953999999998</v>
      </c>
      <c r="H1013" s="2">
        <f t="shared" si="19"/>
        <v>0.70000000001164153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191792.56</v>
      </c>
      <c r="D1014" s="1">
        <f>BILANCA!E36</f>
        <v>201063.26</v>
      </c>
      <c r="E1014" s="1">
        <v>0</v>
      </c>
      <c r="F1014" s="1">
        <v>0</v>
      </c>
      <c r="G1014" s="2">
        <f t="shared" si="22"/>
        <v>18411.491480000001</v>
      </c>
      <c r="H1014" s="2">
        <f t="shared" si="19"/>
        <v>0.70000000001164153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24095.759999999998</v>
      </c>
      <c r="D1018" s="1">
        <f>BILANCA!E40</f>
        <v>24095.759999999998</v>
      </c>
      <c r="E1018" s="1">
        <v>0</v>
      </c>
      <c r="F1018" s="1">
        <v>0</v>
      </c>
      <c r="G1018" s="2">
        <f t="shared" si="22"/>
        <v>2530.0548000000003</v>
      </c>
      <c r="H1018" s="2">
        <f t="shared" si="19"/>
        <v>0.48000000000320142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180892.68</v>
      </c>
      <c r="D1032" s="1">
        <f>BILANCA!E54</f>
        <v>184493.31</v>
      </c>
      <c r="E1032" s="1">
        <v>0</v>
      </c>
      <c r="F1032" s="1">
        <v>0</v>
      </c>
      <c r="G1032" s="2">
        <f t="shared" si="22"/>
        <v>26944.085700000003</v>
      </c>
      <c r="H1032" s="2">
        <f t="shared" si="19"/>
        <v>0.63000000000465661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180892.68</v>
      </c>
      <c r="D1033" s="1">
        <f>BILANCA!E55</f>
        <v>184493.31</v>
      </c>
      <c r="E1033" s="1">
        <v>0</v>
      </c>
      <c r="F1033" s="1">
        <v>0</v>
      </c>
      <c r="G1033" s="2">
        <f t="shared" si="22"/>
        <v>27493.965000000004</v>
      </c>
      <c r="H1033" s="2">
        <f t="shared" si="19"/>
        <v>0.63000000000465661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550340.18999999994</v>
      </c>
      <c r="D1046" s="1">
        <f>BILANCA!E68</f>
        <v>593209.89999999991</v>
      </c>
      <c r="E1046" s="1">
        <v>0</v>
      </c>
      <c r="F1046" s="1">
        <v>0</v>
      </c>
      <c r="G1046" s="2">
        <f t="shared" si="22"/>
        <v>109415.87936999998</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83687.73</v>
      </c>
      <c r="D1047" s="1">
        <f>BILANCA!E69</f>
        <v>68264.539999999994</v>
      </c>
      <c r="E1047" s="1">
        <v>0</v>
      </c>
      <c r="F1047" s="1">
        <v>0</v>
      </c>
      <c r="G1047" s="2">
        <f t="shared" si="22"/>
        <v>14093.875840000001</v>
      </c>
      <c r="H1047" s="2">
        <f t="shared" si="19"/>
        <v>0.73000000001047738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82804.19</v>
      </c>
      <c r="D1048" s="1">
        <f>BILANCA!E70</f>
        <v>67381</v>
      </c>
      <c r="E1048" s="1">
        <v>0</v>
      </c>
      <c r="F1048" s="1">
        <v>0</v>
      </c>
      <c r="G1048" s="2">
        <f t="shared" si="22"/>
        <v>14141.802350000002</v>
      </c>
      <c r="H1048" s="2">
        <f t="shared" si="19"/>
        <v>0.19000000000232831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82804.19</v>
      </c>
      <c r="D1050" s="1">
        <f>BILANCA!E72</f>
        <v>67381</v>
      </c>
      <c r="E1050" s="1">
        <v>0</v>
      </c>
      <c r="F1050" s="1">
        <v>0</v>
      </c>
      <c r="G1050" s="2">
        <f t="shared" si="22"/>
        <v>14576.934730000001</v>
      </c>
      <c r="H1050" s="2">
        <f t="shared" si="19"/>
        <v>0.19000000000232831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883.54</v>
      </c>
      <c r="D1054" s="1">
        <f>BILANCA!E76</f>
        <v>883.54</v>
      </c>
      <c r="E1054" s="1">
        <v>0</v>
      </c>
      <c r="F1054" s="1">
        <v>0</v>
      </c>
      <c r="G1054" s="2">
        <f t="shared" si="22"/>
        <v>188.19401999999997</v>
      </c>
      <c r="H1054" s="2">
        <f t="shared" si="19"/>
        <v>0.92000000000007276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226080.27</v>
      </c>
      <c r="D1056" s="1">
        <f>BILANCA!E78</f>
        <v>259815.26</v>
      </c>
      <c r="E1056" s="1">
        <v>0</v>
      </c>
      <c r="F1056" s="1">
        <v>0</v>
      </c>
      <c r="G1056" s="2">
        <f t="shared" si="22"/>
        <v>54436.887669999996</v>
      </c>
      <c r="H1056" s="2">
        <f t="shared" si="19"/>
        <v>0.52999999999883585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226080.27</v>
      </c>
      <c r="D1064" s="1">
        <f>BILANCA!E86</f>
        <v>259815.26</v>
      </c>
      <c r="E1064" s="1">
        <v>0</v>
      </c>
      <c r="F1064" s="1">
        <v>0</v>
      </c>
      <c r="G1064" s="2">
        <f t="shared" si="22"/>
        <v>60402.573990000004</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240572.19</v>
      </c>
      <c r="D1148" s="1">
        <f>BILANCA!E170</f>
        <v>265130.09999999998</v>
      </c>
      <c r="E1148" s="1">
        <v>0</v>
      </c>
      <c r="F1148" s="1">
        <v>0</v>
      </c>
      <c r="G1148" s="2">
        <f t="shared" si="22"/>
        <v>127187.34435</v>
      </c>
      <c r="H1148" s="2">
        <f t="shared" si="23"/>
        <v>0.28999999997904524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6000</v>
      </c>
      <c r="E1149" s="1">
        <v>0</v>
      </c>
      <c r="F1149" s="1">
        <v>0</v>
      </c>
      <c r="G1149" s="2">
        <f t="shared" si="22"/>
        <v>1992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240572.19</v>
      </c>
      <c r="D1151" s="1">
        <f>BILANCA!E173</f>
        <v>259130.1</v>
      </c>
      <c r="E1151" s="1">
        <v>0</v>
      </c>
      <c r="F1151" s="1">
        <v>0</v>
      </c>
      <c r="G1151" s="2">
        <f t="shared" si="22"/>
        <v>127483.84152000002</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3466293.96</v>
      </c>
      <c r="D1152" s="1">
        <f>BILANCA!E175</f>
        <v>3430275.0799999996</v>
      </c>
      <c r="E1152" s="1">
        <v>0</v>
      </c>
      <c r="F1152" s="1">
        <v>0</v>
      </c>
      <c r="G1152" s="2">
        <f t="shared" si="22"/>
        <v>1745236.6562800002</v>
      </c>
      <c r="H1152" s="2">
        <f t="shared" si="23"/>
        <v>0.11999999964609742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561786</v>
      </c>
      <c r="D1153" s="1">
        <f>BILANCA!E176</f>
        <v>612627.48</v>
      </c>
      <c r="E1153" s="1">
        <v>0</v>
      </c>
      <c r="F1153" s="1">
        <v>0</v>
      </c>
      <c r="G1153" s="2">
        <f t="shared" si="22"/>
        <v>303796.9632</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550187</v>
      </c>
      <c r="D1154" s="1">
        <f>BILANCA!E177</f>
        <v>602853.48</v>
      </c>
      <c r="E1154" s="1">
        <v>0</v>
      </c>
      <c r="F1154" s="1">
        <v>0</v>
      </c>
      <c r="G1154" s="2">
        <f t="shared" si="22"/>
        <v>300257.86716000002</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236766.53</v>
      </c>
      <c r="D1155" s="1">
        <f>BILANCA!E178</f>
        <v>266045.67</v>
      </c>
      <c r="E1155" s="1">
        <v>0</v>
      </c>
      <c r="F1155" s="1">
        <v>0</v>
      </c>
      <c r="G1155" s="2">
        <f t="shared" si="22"/>
        <v>132243.55364</v>
      </c>
      <c r="H1155" s="2">
        <f t="shared" si="23"/>
        <v>0.8000000000174623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104046.46</v>
      </c>
      <c r="D1156" s="1">
        <f>BILANCA!E179</f>
        <v>94178.81</v>
      </c>
      <c r="E1156" s="1">
        <v>0</v>
      </c>
      <c r="F1156" s="1">
        <v>0</v>
      </c>
      <c r="G1156" s="2">
        <f t="shared" si="22"/>
        <v>50585.905839999992</v>
      </c>
      <c r="H1156" s="2">
        <f t="shared" si="23"/>
        <v>0.65000000000873115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333.3</v>
      </c>
      <c r="D1157" s="1">
        <f>BILANCA!E180</f>
        <v>333.3</v>
      </c>
      <c r="E1157" s="1">
        <v>0</v>
      </c>
      <c r="F1157" s="1">
        <v>0</v>
      </c>
      <c r="G1157" s="2">
        <f t="shared" si="22"/>
        <v>173.98259999999999</v>
      </c>
      <c r="H1157" s="2">
        <f t="shared" si="23"/>
        <v>0.60000000000002274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333.3</v>
      </c>
      <c r="D1160" s="1">
        <f>BILANCA!E183</f>
        <v>333.3</v>
      </c>
      <c r="E1160" s="1">
        <v>0</v>
      </c>
      <c r="F1160" s="1">
        <v>0</v>
      </c>
      <c r="G1160" s="2">
        <f t="shared" si="22"/>
        <v>176.98229999999998</v>
      </c>
      <c r="H1160" s="2">
        <f t="shared" si="23"/>
        <v>0.60000000000002274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209040.71</v>
      </c>
      <c r="D1165" s="1">
        <f>BILANCA!E188</f>
        <v>242295.7</v>
      </c>
      <c r="E1165" s="1">
        <v>0</v>
      </c>
      <c r="F1165" s="1">
        <v>0</v>
      </c>
      <c r="G1165" s="2">
        <f t="shared" si="22"/>
        <v>126241.04402</v>
      </c>
      <c r="H1165" s="2">
        <f t="shared" si="23"/>
        <v>0.58999999999650754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11599</v>
      </c>
      <c r="D1166" s="1">
        <f>BILANCA!E189</f>
        <v>9774</v>
      </c>
      <c r="E1166" s="1">
        <v>0</v>
      </c>
      <c r="F1166" s="1">
        <v>0</v>
      </c>
      <c r="G1166" s="2">
        <f t="shared" si="22"/>
        <v>5699.9009999999998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2904507.96</v>
      </c>
      <c r="D1214" s="1">
        <f>BILANCA!E237</f>
        <v>2817647.5999999996</v>
      </c>
      <c r="E1214" s="1">
        <v>0</v>
      </c>
      <c r="F1214" s="1">
        <v>0</v>
      </c>
      <c r="G1214" s="2">
        <f t="shared" si="22"/>
        <v>1972694.52996</v>
      </c>
      <c r="H1214" s="2">
        <f t="shared" si="23"/>
        <v>0.44000000040978193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2922992.17</v>
      </c>
      <c r="D1215" s="1">
        <f>BILANCA!E238</f>
        <v>2832265.6199999996</v>
      </c>
      <c r="E1215" s="1">
        <v>0</v>
      </c>
      <c r="F1215" s="1">
        <v>0</v>
      </c>
      <c r="G1215" s="2">
        <f t="shared" si="22"/>
        <v>1992305.4311199998</v>
      </c>
      <c r="H1215" s="2">
        <f t="shared" si="23"/>
        <v>0.55000000027939677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2922992.17</v>
      </c>
      <c r="D1216" s="1">
        <f>BILANCA!E239</f>
        <v>2832265.6199999996</v>
      </c>
      <c r="E1216" s="1">
        <v>0</v>
      </c>
      <c r="F1216" s="1">
        <v>0</v>
      </c>
      <c r="G1216" s="2">
        <f t="shared" si="22"/>
        <v>2000892.95453</v>
      </c>
      <c r="H1216" s="2">
        <f t="shared" si="23"/>
        <v>0.55000000027939677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2858122.39</v>
      </c>
      <c r="D1217" s="1">
        <f>BILANCA!E240</f>
        <v>2767395.84</v>
      </c>
      <c r="E1217" s="1">
        <v>0</v>
      </c>
      <c r="F1217" s="1">
        <v>0</v>
      </c>
      <c r="G1217" s="2">
        <f t="shared" si="22"/>
        <v>1963941.8923800001</v>
      </c>
      <c r="H1217" s="2">
        <f t="shared" si="23"/>
        <v>0.55000000027939677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64869.78</v>
      </c>
      <c r="D1218" s="1">
        <f>BILANCA!E241</f>
        <v>64869.78</v>
      </c>
      <c r="E1218" s="1">
        <v>0</v>
      </c>
      <c r="F1218" s="1">
        <v>0</v>
      </c>
      <c r="G1218" s="2">
        <f t="shared" si="22"/>
        <v>45733.194899999995</v>
      </c>
      <c r="H1218" s="2">
        <f t="shared" si="23"/>
        <v>0.44000000000232831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-18484.209999999992</v>
      </c>
      <c r="D1222" s="1">
        <f>BILANCA!E245</f>
        <v>-14618.01999999999</v>
      </c>
      <c r="E1222" s="1">
        <v>0</v>
      </c>
      <c r="F1222" s="1">
        <v>0</v>
      </c>
      <c r="G1222" s="2">
        <f t="shared" si="22"/>
        <v>-11405.139749999991</v>
      </c>
      <c r="H1222" s="2">
        <f t="shared" si="23"/>
        <v>0.22999999998137355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170885.5</v>
      </c>
      <c r="D1223" s="1">
        <f>BILANCA!E246</f>
        <v>182225.14</v>
      </c>
      <c r="E1223" s="1">
        <v>0</v>
      </c>
      <c r="F1223" s="1">
        <v>0</v>
      </c>
      <c r="G1223" s="2">
        <f t="shared" si="22"/>
        <v>128480.58720000001</v>
      </c>
      <c r="H1223" s="2">
        <f t="shared" si="23"/>
        <v>0.64000000001396984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170885.5</v>
      </c>
      <c r="D1224" s="1">
        <f>BILANCA!E247</f>
        <v>182225.14</v>
      </c>
      <c r="E1224" s="1">
        <v>0</v>
      </c>
      <c r="F1224" s="1">
        <v>0</v>
      </c>
      <c r="G1224" s="2">
        <f t="shared" si="22"/>
        <v>129015.92298</v>
      </c>
      <c r="H1224" s="2">
        <f t="shared" si="23"/>
        <v>0.64000000001396984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189369.71</v>
      </c>
      <c r="D1227" s="1">
        <f>BILANCA!E250</f>
        <v>196843.16</v>
      </c>
      <c r="E1227" s="1">
        <v>0</v>
      </c>
      <c r="F1227" s="1">
        <v>0</v>
      </c>
      <c r="G1227" s="2">
        <f t="shared" si="22"/>
        <v>142265.67131999999</v>
      </c>
      <c r="H1227" s="2">
        <f t="shared" si="23"/>
        <v>0.45000000001164153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189369.71</v>
      </c>
      <c r="D1229" s="1">
        <f>BILANCA!E252</f>
        <v>196843.16</v>
      </c>
      <c r="E1229" s="1">
        <v>0</v>
      </c>
      <c r="F1229" s="1">
        <v>0</v>
      </c>
      <c r="G1229" s="2">
        <f t="shared" si="22"/>
        <v>143431.78337999998</v>
      </c>
      <c r="H1229" s="2">
        <f t="shared" si="23"/>
        <v>0.45000000001164153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94918.18</v>
      </c>
      <c r="D1236" s="1">
        <f>BILANCA!E259</f>
        <v>94918.18</v>
      </c>
      <c r="E1236" s="1">
        <v>0</v>
      </c>
      <c r="F1236" s="1">
        <v>0</v>
      </c>
      <c r="G1236" s="2">
        <f t="shared" si="22"/>
        <v>72042.898619999993</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94918.18</v>
      </c>
      <c r="D1237" s="1">
        <f>BILANCA!E260</f>
        <v>94918.18</v>
      </c>
      <c r="E1237" s="1">
        <v>0</v>
      </c>
      <c r="F1237" s="1">
        <v>0</v>
      </c>
      <c r="G1237" s="2">
        <f t="shared" si="22"/>
        <v>72327.653159999987</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220033.13</v>
      </c>
      <c r="D1244" s="1">
        <f>BILANCA!E268</f>
        <v>246756.55</v>
      </c>
      <c r="E1244" s="1">
        <v>0</v>
      </c>
      <c r="F1244" s="1">
        <v>0</v>
      </c>
      <c r="G1244" s="2">
        <f t="shared" si="24"/>
        <v>186235.56602999999</v>
      </c>
      <c r="H1244" s="2">
        <f t="shared" si="23"/>
        <v>0.58000000001629815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1400</v>
      </c>
      <c r="D1245" s="1">
        <f>BILANCA!E269</f>
        <v>1400</v>
      </c>
      <c r="E1245" s="1">
        <v>0</v>
      </c>
      <c r="F1245" s="1">
        <v>0</v>
      </c>
      <c r="G1245" s="2">
        <f t="shared" si="24"/>
        <v>1100.4000000000001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4647.1400000000003</v>
      </c>
      <c r="D1247" s="1">
        <f>BILANCA!E271</f>
        <v>11658.71</v>
      </c>
      <c r="E1247" s="1">
        <v>0</v>
      </c>
      <c r="F1247" s="1">
        <v>0</v>
      </c>
      <c r="G1247" s="2">
        <f t="shared" si="24"/>
        <v>7382.6438400000006</v>
      </c>
      <c r="H1247" s="2">
        <f t="shared" si="23"/>
        <v>0.43000000000120053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330153.87</v>
      </c>
      <c r="D1263" s="1">
        <f>BILANCA!E287</f>
        <v>356096.93</v>
      </c>
      <c r="E1263" s="1">
        <v>0</v>
      </c>
      <c r="F1263" s="1">
        <v>0</v>
      </c>
      <c r="G1263" s="2">
        <f t="shared" si="24"/>
        <v>291857.36440000002</v>
      </c>
      <c r="H1263" s="2">
        <f t="shared" si="23"/>
        <v>0.20000000001164153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220033.13</v>
      </c>
      <c r="D1264" s="1">
        <f>BILANCA!E288</f>
        <v>246756.55</v>
      </c>
      <c r="E1264" s="1">
        <v>0</v>
      </c>
      <c r="F1264" s="1">
        <v>0</v>
      </c>
      <c r="G1264" s="2">
        <f t="shared" si="24"/>
        <v>200506.49063000001</v>
      </c>
      <c r="H1264" s="2">
        <f t="shared" si="23"/>
        <v>0.58000000001629815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11599</v>
      </c>
      <c r="D1266" s="1">
        <f>BILANCA!E290</f>
        <v>9774</v>
      </c>
      <c r="E1266" s="1">
        <v>0</v>
      </c>
      <c r="F1266" s="1">
        <v>0</v>
      </c>
      <c r="G1266" s="2">
        <f t="shared" si="24"/>
        <v>8814.6009999999987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209040.71</v>
      </c>
      <c r="D1274" s="1">
        <f>BILANCA!E298</f>
        <v>242295.7</v>
      </c>
      <c r="E1274" s="1">
        <v>0</v>
      </c>
      <c r="F1274" s="1">
        <v>0</v>
      </c>
      <c r="G1274" s="2">
        <f t="shared" si="24"/>
        <v>201846.94400999998</v>
      </c>
      <c r="H1274" s="2">
        <f t="shared" si="23"/>
        <v>0.58999999999650754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3484571</v>
      </c>
      <c r="D1408" s="1">
        <f>'RAS-funkcijski'!E114</f>
        <v>3601828.98</v>
      </c>
      <c r="E1408" s="1">
        <v>0</v>
      </c>
      <c r="F1408" s="1">
        <v>0</v>
      </c>
      <c r="G1408" s="2">
        <f t="shared" si="24"/>
        <v>1175705.1856</v>
      </c>
      <c r="H1408" s="2">
        <f t="shared" si="27"/>
        <v>2.0000000018626451E-2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3484571</v>
      </c>
      <c r="D1409" s="1">
        <f>'RAS-funkcijski'!E115</f>
        <v>3601828.98</v>
      </c>
      <c r="E1409" s="1">
        <v>0</v>
      </c>
      <c r="F1409" s="1">
        <v>0</v>
      </c>
      <c r="G1409" s="2">
        <f t="shared" si="24"/>
        <v>1186393.4145599999</v>
      </c>
      <c r="H1409" s="2">
        <f t="shared" si="27"/>
        <v>2.0000000018626451E-2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3484571</v>
      </c>
      <c r="D1411" s="1">
        <f>'RAS-funkcijski'!E117</f>
        <v>3601828.98</v>
      </c>
      <c r="E1411" s="1">
        <v>0</v>
      </c>
      <c r="F1411" s="1">
        <v>0</v>
      </c>
      <c r="G1411" s="2">
        <f t="shared" si="24"/>
        <v>1207769.8724799999</v>
      </c>
      <c r="H1411" s="2">
        <f t="shared" si="27"/>
        <v>2.0000000018626451E-2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3484571</v>
      </c>
      <c r="D1435" s="13">
        <f>'RAS-funkcijski'!E141</f>
        <v>3601828.98</v>
      </c>
      <c r="E1435" s="13">
        <v>0</v>
      </c>
      <c r="F1435" s="13">
        <v>0</v>
      </c>
      <c r="G1435" s="14">
        <f t="shared" si="24"/>
        <v>1464287.3675200001</v>
      </c>
      <c r="H1435" s="14">
        <f t="shared" si="27"/>
        <v>2.0000000018626451E-2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20417.46</v>
      </c>
      <c r="E1436" s="6">
        <v>0</v>
      </c>
      <c r="F1436" s="6">
        <v>0</v>
      </c>
      <c r="G1436" s="7">
        <f t="shared" si="24"/>
        <v>40.834919999999997</v>
      </c>
      <c r="H1436" s="7">
        <f t="shared" si="27"/>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20417.46</v>
      </c>
      <c r="E1453" s="1">
        <v>0</v>
      </c>
      <c r="F1453" s="1">
        <v>0</v>
      </c>
      <c r="G1453" s="2">
        <f t="shared" si="24"/>
        <v>735.02855999999986</v>
      </c>
      <c r="H1453" s="2">
        <f t="shared" si="27"/>
        <v>0.45999999999912689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20417.46</v>
      </c>
      <c r="E1454" s="1">
        <v>0</v>
      </c>
      <c r="F1454" s="1">
        <v>0</v>
      </c>
      <c r="G1454" s="2">
        <f t="shared" si="24"/>
        <v>775.86347999999998</v>
      </c>
      <c r="H1454" s="2">
        <f t="shared" si="27"/>
        <v>0.45999999999912689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20417.46</v>
      </c>
      <c r="E1455" s="1">
        <v>0</v>
      </c>
      <c r="F1455" s="1">
        <v>0</v>
      </c>
      <c r="G1455" s="2">
        <f t="shared" si="24"/>
        <v>816.69839999999999</v>
      </c>
      <c r="H1455" s="2">
        <f t="shared" si="27"/>
        <v>0.45999999999912689</v>
      </c>
      <c r="I1455" s="10">
        <f t="shared" ref="I1455:I1460" si="30">G1455*H1455</f>
        <v>375.6812639992869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561786</v>
      </c>
      <c r="D1480" s="6"/>
      <c r="E1480" s="6">
        <v>0</v>
      </c>
      <c r="F1480" s="6">
        <v>0</v>
      </c>
      <c r="G1480" s="7">
        <f t="shared" ref="G1480:G1580" si="34">B1480/1000*C1480</f>
        <v>561.78600000000006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3645797.65</v>
      </c>
      <c r="D1481" s="1">
        <v>0</v>
      </c>
      <c r="E1481" s="1">
        <v>0</v>
      </c>
      <c r="F1481" s="1">
        <v>0</v>
      </c>
      <c r="G1481" s="2">
        <f t="shared" si="34"/>
        <v>7291.5953</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3579171.9899999998</v>
      </c>
      <c r="D1483" s="1">
        <v>0</v>
      </c>
      <c r="E1483" s="1">
        <v>0</v>
      </c>
      <c r="F1483" s="1">
        <v>0</v>
      </c>
      <c r="G1483" s="2">
        <f t="shared" si="34"/>
        <v>14316.687959999999</v>
      </c>
      <c r="H1483" s="2">
        <f t="shared" si="35"/>
        <v>1.0000000242143869E-2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3261789.28</v>
      </c>
      <c r="D1484" s="1">
        <v>0</v>
      </c>
      <c r="E1484" s="1">
        <v>0</v>
      </c>
      <c r="F1484" s="1">
        <v>0</v>
      </c>
      <c r="G1484" s="2">
        <f t="shared" si="34"/>
        <v>16308.946399999999</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313634.33</v>
      </c>
      <c r="D1485" s="1">
        <v>0</v>
      </c>
      <c r="E1485" s="1">
        <v>0</v>
      </c>
      <c r="F1485" s="1">
        <v>0</v>
      </c>
      <c r="G1485" s="2">
        <f t="shared" si="34"/>
        <v>1881.8059800000001</v>
      </c>
      <c r="H1485" s="2">
        <f t="shared" si="35"/>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3748.38</v>
      </c>
      <c r="D1486" s="1">
        <v>0</v>
      </c>
      <c r="E1486" s="1">
        <v>0</v>
      </c>
      <c r="F1486" s="1">
        <v>0</v>
      </c>
      <c r="G1486" s="2">
        <f t="shared" si="34"/>
        <v>26.238660000000003</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66625.66</v>
      </c>
      <c r="D1492" s="1">
        <v>0</v>
      </c>
      <c r="E1492" s="1">
        <v>0</v>
      </c>
      <c r="F1492" s="1">
        <v>0</v>
      </c>
      <c r="G1492" s="2">
        <f t="shared" si="34"/>
        <v>866.13358000000005</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3594956.17</v>
      </c>
      <c r="D1499" s="1">
        <v>0</v>
      </c>
      <c r="E1499" s="1">
        <v>0</v>
      </c>
      <c r="F1499" s="1">
        <v>0</v>
      </c>
      <c r="G1499" s="2">
        <f t="shared" si="34"/>
        <v>71899.123399999997</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3526505.51</v>
      </c>
      <c r="D1501" s="1">
        <v>0</v>
      </c>
      <c r="E1501" s="1">
        <v>0</v>
      </c>
      <c r="F1501" s="1">
        <v>0</v>
      </c>
      <c r="G1501" s="2">
        <f t="shared" si="34"/>
        <v>77583.121219999986</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3199252.15</v>
      </c>
      <c r="D1502" s="1">
        <v>0</v>
      </c>
      <c r="E1502" s="1">
        <v>0</v>
      </c>
      <c r="F1502" s="1">
        <v>0</v>
      </c>
      <c r="G1502" s="2">
        <f t="shared" si="34"/>
        <v>73582.799449999991</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323504.98</v>
      </c>
      <c r="D1503" s="1">
        <v>0</v>
      </c>
      <c r="E1503" s="1">
        <v>0</v>
      </c>
      <c r="F1503" s="1">
        <v>0</v>
      </c>
      <c r="G1503" s="2">
        <f t="shared" si="34"/>
        <v>7764.1195199999993</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3748.38</v>
      </c>
      <c r="D1504" s="1">
        <v>0</v>
      </c>
      <c r="E1504" s="1">
        <v>0</v>
      </c>
      <c r="F1504" s="1">
        <v>0</v>
      </c>
      <c r="G1504" s="2">
        <f t="shared" si="34"/>
        <v>93.709500000000006</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68450.66</v>
      </c>
      <c r="D1510" s="1">
        <v>0</v>
      </c>
      <c r="E1510" s="1">
        <v>0</v>
      </c>
      <c r="F1510" s="1">
        <v>0</v>
      </c>
      <c r="G1510" s="2">
        <f t="shared" si="34"/>
        <v>2121.97046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612627.48000000045</v>
      </c>
      <c r="D1517" s="1">
        <v>0</v>
      </c>
      <c r="E1517" s="1">
        <v>0</v>
      </c>
      <c r="F1517" s="1">
        <v>0</v>
      </c>
      <c r="G1517" s="2">
        <f t="shared" si="34"/>
        <v>23279.844240000017</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612627.48</v>
      </c>
      <c r="D1576" s="1">
        <v>0</v>
      </c>
      <c r="E1576" s="1">
        <v>0</v>
      </c>
      <c r="F1576" s="1">
        <v>0</v>
      </c>
      <c r="G1576" s="2">
        <f t="shared" si="34"/>
        <v>59424.865559999998</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602853.48</v>
      </c>
      <c r="D1578" s="1">
        <v>0</v>
      </c>
      <c r="E1578" s="1">
        <v>0</v>
      </c>
      <c r="F1578" s="1">
        <v>0</v>
      </c>
      <c r="G1578" s="2">
        <f t="shared" si="34"/>
        <v>59682.49452</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9774</v>
      </c>
      <c r="D1579" s="1">
        <v>0</v>
      </c>
      <c r="E1579" s="1">
        <v>0</v>
      </c>
      <c r="F1579" s="1">
        <v>0</v>
      </c>
      <c r="G1579" s="2">
        <f t="shared" si="34"/>
        <v>977.40000000000009</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12833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3496584</v>
      </c>
      <c r="I16" s="172">
        <f>'PR-RAS'!E6</f>
        <v>3605695.17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3415023</v>
      </c>
      <c r="I17" s="172">
        <f>'PR-RAS'!E151</f>
        <v>3535203.3200000003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18484.209999999992</v>
      </c>
      <c r="I19" s="173">
        <f>'PR-RAS'!E646</f>
        <v>14618.020000000513</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2915953.7699999996</v>
      </c>
      <c r="I20" s="175">
        <f>BILANCA!E7</f>
        <v>2837065.1799999997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550340.18999999994</v>
      </c>
      <c r="I21" s="177">
        <f>BILANCA!E68</f>
        <v>593209.89999999991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561786</v>
      </c>
      <c r="I22" s="177">
        <f>BILANCA!E176</f>
        <v>612627.48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2904507.96</v>
      </c>
      <c r="I23" s="179">
        <f>BILANCA!E237</f>
        <v>2817647.5999999996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3484571</v>
      </c>
      <c r="I27" s="177">
        <f>'RAS-funkcijski'!E114</f>
        <v>3601828.98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3484571</v>
      </c>
      <c r="I28" s="181">
        <f>'RAS-funkcijski'!E141</f>
        <v>3601828.98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20417.46</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20417.46</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561786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612627.48000000045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612627.48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3496584</v>
      </c>
      <c r="E6" s="53">
        <f>E7+E44+E50+E82+E106+E124+E133+E139</f>
        <v>3605695.17</v>
      </c>
      <c r="F6" s="54">
        <f t="shared" ref="F6:F131" si="0">IF(D6&lt;&gt;0,IF(E6/D6&gt;=100,"&gt;&gt;100",E6/D6*100),"-")</f>
        <v>103.12050761543266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3150472</v>
      </c>
      <c r="E50" s="53">
        <f>E51+E54+E59+E62+E65+E68+E71+E74+E77</f>
        <v>3276440.63</v>
      </c>
      <c r="F50" s="54">
        <f t="shared" si="0"/>
        <v>103.99840500090146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1000</v>
      </c>
      <c r="E62" s="53">
        <f t="shared" si="13"/>
        <v>2000</v>
      </c>
      <c r="F62" s="54">
        <f t="shared" si="0"/>
        <v>200</v>
      </c>
    </row>
    <row r="63" spans="1:6" ht="12.75" customHeight="1" x14ac:dyDescent="0.2">
      <c r="A63" s="55">
        <v>6341</v>
      </c>
      <c r="B63" s="87" t="s">
        <v>169</v>
      </c>
      <c r="C63" s="52" t="s">
        <v>170</v>
      </c>
      <c r="D63" s="244">
        <v>1000</v>
      </c>
      <c r="E63" s="244">
        <v>2000</v>
      </c>
      <c r="F63" s="54">
        <f t="shared" si="0"/>
        <v>200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3095571</v>
      </c>
      <c r="E68" s="53">
        <f t="shared" si="15"/>
        <v>3167364.9</v>
      </c>
      <c r="F68" s="54">
        <f t="shared" si="0"/>
        <v>102.31924578696467</v>
      </c>
    </row>
    <row r="69" spans="1:6" ht="12.75" customHeight="1" x14ac:dyDescent="0.2">
      <c r="A69" s="55" t="s">
        <v>181</v>
      </c>
      <c r="B69" s="87" t="s">
        <v>182</v>
      </c>
      <c r="C69" s="52" t="s">
        <v>181</v>
      </c>
      <c r="D69" s="244">
        <v>3038357</v>
      </c>
      <c r="E69" s="244">
        <v>3127400.19</v>
      </c>
      <c r="F69" s="54">
        <f t="shared" si="0"/>
        <v>102.9306361958124</v>
      </c>
    </row>
    <row r="70" spans="1:6" ht="24" x14ac:dyDescent="0.2">
      <c r="A70" s="55" t="s">
        <v>183</v>
      </c>
      <c r="B70" s="87" t="s">
        <v>184</v>
      </c>
      <c r="C70" s="52" t="s">
        <v>183</v>
      </c>
      <c r="D70" s="244">
        <v>57214</v>
      </c>
      <c r="E70" s="244">
        <v>39964.71</v>
      </c>
      <c r="F70" s="54">
        <f t="shared" si="0"/>
        <v>69.85127765931415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53901</v>
      </c>
      <c r="E77" s="53">
        <f t="shared" si="18"/>
        <v>107075.73</v>
      </c>
      <c r="F77" s="54">
        <f t="shared" si="0"/>
        <v>198.65258529526352</v>
      </c>
    </row>
    <row r="78" spans="1:6" ht="12.75" customHeight="1" x14ac:dyDescent="0.2">
      <c r="A78" s="55">
        <v>6391</v>
      </c>
      <c r="B78" s="87" t="s">
        <v>199</v>
      </c>
      <c r="C78" s="52" t="s">
        <v>200</v>
      </c>
      <c r="D78" s="244"/>
      <c r="E78" s="244">
        <v>16061.36</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53901</v>
      </c>
      <c r="E80" s="244">
        <v>91014.37</v>
      </c>
      <c r="F80" s="54">
        <f t="shared" si="0"/>
        <v>168.85469657334741</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v>
      </c>
      <c r="E82" s="53">
        <f t="shared" si="19"/>
        <v>0.21</v>
      </c>
      <c r="F82" s="54">
        <f t="shared" si="0"/>
        <v>5.25</v>
      </c>
    </row>
    <row r="83" spans="1:6" ht="12.75" customHeight="1" x14ac:dyDescent="0.2">
      <c r="A83" s="55">
        <v>641</v>
      </c>
      <c r="B83" s="87" t="s">
        <v>209</v>
      </c>
      <c r="C83" s="52" t="s">
        <v>210</v>
      </c>
      <c r="D83" s="53">
        <f t="shared" ref="D83:E83" si="20">SUM(D84:D90)</f>
        <v>4</v>
      </c>
      <c r="E83" s="53">
        <f t="shared" si="20"/>
        <v>0.21</v>
      </c>
      <c r="F83" s="54">
        <f t="shared" si="0"/>
        <v>5.25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v>
      </c>
      <c r="E85" s="244">
        <v>0.21</v>
      </c>
      <c r="F85" s="54">
        <f t="shared" si="0"/>
        <v>5.25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3173</v>
      </c>
      <c r="E106" s="53">
        <f t="shared" si="23"/>
        <v>6222.41</v>
      </c>
      <c r="F106" s="54">
        <f t="shared" si="0"/>
        <v>196.10494799873936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3173</v>
      </c>
      <c r="E112" s="53">
        <f t="shared" si="25"/>
        <v>6222.41</v>
      </c>
      <c r="F112" s="54">
        <f t="shared" si="0"/>
        <v>196.10494799873936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3173</v>
      </c>
      <c r="E117" s="244">
        <v>6222.41</v>
      </c>
      <c r="F117" s="54">
        <f t="shared" si="0"/>
        <v>196.10494799873936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12039</v>
      </c>
      <c r="E124" s="53">
        <f t="shared" si="27"/>
        <v>2985</v>
      </c>
      <c r="F124" s="54">
        <f t="shared" si="0"/>
        <v>24.794418141041614</v>
      </c>
    </row>
    <row r="125" spans="1:6" ht="12.75" customHeight="1" x14ac:dyDescent="0.2">
      <c r="A125" s="55">
        <v>661</v>
      </c>
      <c r="B125" s="88" t="s">
        <v>293</v>
      </c>
      <c r="C125" s="52" t="s">
        <v>294</v>
      </c>
      <c r="D125" s="53">
        <f t="shared" ref="D125:E125" si="28">SUM(D126:D127)</f>
        <v>0</v>
      </c>
      <c r="E125" s="53">
        <f t="shared" si="28"/>
        <v>2985</v>
      </c>
      <c r="F125" s="54" t="str">
        <f t="shared" si="0"/>
        <v>-</v>
      </c>
    </row>
    <row r="126" spans="1:6" ht="12.75" customHeight="1" x14ac:dyDescent="0.2">
      <c r="A126" s="55">
        <v>6614</v>
      </c>
      <c r="B126" s="88" t="s">
        <v>295</v>
      </c>
      <c r="C126" s="52" t="s">
        <v>296</v>
      </c>
      <c r="D126" s="244"/>
      <c r="E126" s="244">
        <v>2985</v>
      </c>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12039</v>
      </c>
      <c r="E128" s="53">
        <f t="shared" si="29"/>
        <v>0</v>
      </c>
      <c r="F128" s="54">
        <f t="shared" si="0"/>
        <v>0</v>
      </c>
    </row>
    <row r="129" spans="1:6" ht="12.75" customHeight="1" x14ac:dyDescent="0.2">
      <c r="A129" s="55">
        <v>6631</v>
      </c>
      <c r="B129" s="88" t="s">
        <v>301</v>
      </c>
      <c r="C129" s="52" t="s">
        <v>302</v>
      </c>
      <c r="D129" s="244">
        <v>12039</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329584</v>
      </c>
      <c r="E133" s="53">
        <f t="shared" si="30"/>
        <v>320046.92</v>
      </c>
      <c r="F133" s="54">
        <f t="shared" ref="F133:F223" si="31">IF(D133&lt;&gt;0,IF(E133/D133&gt;=100,"&gt;&gt;100",E133/D133*100),"-")</f>
        <v>97.106327977086266</v>
      </c>
    </row>
    <row r="134" spans="1:6" ht="24" x14ac:dyDescent="0.2">
      <c r="A134" s="55">
        <v>671</v>
      </c>
      <c r="B134" s="234" t="s">
        <v>311</v>
      </c>
      <c r="C134" s="52" t="s">
        <v>312</v>
      </c>
      <c r="D134" s="53">
        <f t="shared" ref="D134:E134" si="32">SUM(D135:D137)</f>
        <v>329584</v>
      </c>
      <c r="E134" s="53">
        <f t="shared" si="32"/>
        <v>320046.92</v>
      </c>
      <c r="F134" s="54">
        <f t="shared" si="31"/>
        <v>97.106327977086266</v>
      </c>
    </row>
    <row r="135" spans="1:6" ht="12.75" customHeight="1" x14ac:dyDescent="0.2">
      <c r="A135" s="55">
        <v>6711</v>
      </c>
      <c r="B135" s="87" t="s">
        <v>313</v>
      </c>
      <c r="C135" s="52" t="s">
        <v>314</v>
      </c>
      <c r="D135" s="244">
        <v>329584</v>
      </c>
      <c r="E135" s="244">
        <v>300859.42</v>
      </c>
      <c r="F135" s="54">
        <f t="shared" si="31"/>
        <v>91.284595125976992</v>
      </c>
    </row>
    <row r="136" spans="1:6" ht="24" x14ac:dyDescent="0.2">
      <c r="A136" s="55">
        <v>6712</v>
      </c>
      <c r="B136" s="234" t="s">
        <v>315</v>
      </c>
      <c r="C136" s="52" t="s">
        <v>316</v>
      </c>
      <c r="D136" s="244"/>
      <c r="E136" s="244">
        <v>19187.5</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1312</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1312</v>
      </c>
      <c r="E150" s="244"/>
      <c r="F150" s="54">
        <f t="shared" si="31"/>
        <v>0</v>
      </c>
    </row>
    <row r="151" spans="1:6" ht="12.75" customHeight="1" x14ac:dyDescent="0.2">
      <c r="A151" s="55">
        <v>3</v>
      </c>
      <c r="B151" s="87" t="s">
        <v>345</v>
      </c>
      <c r="C151" s="52" t="s">
        <v>53</v>
      </c>
      <c r="D151" s="53">
        <f t="shared" ref="D151:E151" si="35">D152+D163+D196+D215+D224+D252+D263</f>
        <v>3415023</v>
      </c>
      <c r="E151" s="53">
        <f t="shared" si="35"/>
        <v>3535203.3200000003</v>
      </c>
      <c r="F151" s="54">
        <f t="shared" si="31"/>
        <v>103.51916575671673</v>
      </c>
    </row>
    <row r="152" spans="1:6" ht="12.75" customHeight="1" x14ac:dyDescent="0.2">
      <c r="A152" s="55">
        <v>31</v>
      </c>
      <c r="B152" s="87" t="s">
        <v>346</v>
      </c>
      <c r="C152" s="52" t="s">
        <v>35</v>
      </c>
      <c r="D152" s="53">
        <f t="shared" ref="D152:E152" si="36">D153+D158+D159</f>
        <v>3074458</v>
      </c>
      <c r="E152" s="53">
        <f t="shared" si="36"/>
        <v>3168016.8000000003</v>
      </c>
      <c r="F152" s="54">
        <f t="shared" si="31"/>
        <v>103.04309897874684</v>
      </c>
    </row>
    <row r="153" spans="1:6" ht="12.75" customHeight="1" x14ac:dyDescent="0.2">
      <c r="A153" s="55">
        <v>311</v>
      </c>
      <c r="B153" s="87" t="s">
        <v>347</v>
      </c>
      <c r="C153" s="52" t="s">
        <v>348</v>
      </c>
      <c r="D153" s="53">
        <f t="shared" ref="D153:E153" si="37">SUM(D154:D157)</f>
        <v>2534286</v>
      </c>
      <c r="E153" s="53">
        <f t="shared" si="37"/>
        <v>2623393.7000000002</v>
      </c>
      <c r="F153" s="54">
        <f t="shared" si="31"/>
        <v>103.51608697676585</v>
      </c>
    </row>
    <row r="154" spans="1:6" ht="12.75" customHeight="1" x14ac:dyDescent="0.2">
      <c r="A154" s="55">
        <v>3111</v>
      </c>
      <c r="B154" s="87" t="s">
        <v>349</v>
      </c>
      <c r="C154" s="52" t="s">
        <v>350</v>
      </c>
      <c r="D154" s="244">
        <v>2534286</v>
      </c>
      <c r="E154" s="244">
        <v>2623393.7000000002</v>
      </c>
      <c r="F154" s="54">
        <f t="shared" si="31"/>
        <v>103.51608697676585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122015</v>
      </c>
      <c r="E158" s="244">
        <v>111763.43</v>
      </c>
      <c r="F158" s="54">
        <f t="shared" si="31"/>
        <v>91.598106790148748</v>
      </c>
    </row>
    <row r="159" spans="1:6" ht="12.75" customHeight="1" x14ac:dyDescent="0.2">
      <c r="A159" s="55">
        <v>313</v>
      </c>
      <c r="B159" s="87" t="s">
        <v>359</v>
      </c>
      <c r="C159" s="52" t="s">
        <v>360</v>
      </c>
      <c r="D159" s="53">
        <f t="shared" ref="D159:E159" si="38">SUM(D160:D162)</f>
        <v>418157</v>
      </c>
      <c r="E159" s="53">
        <f t="shared" si="38"/>
        <v>432859.67</v>
      </c>
      <c r="F159" s="54">
        <f t="shared" si="31"/>
        <v>103.51606454035208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418157</v>
      </c>
      <c r="E161" s="244">
        <v>432859.67</v>
      </c>
      <c r="F161" s="54">
        <f t="shared" si="31"/>
        <v>103.51606454035208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299992</v>
      </c>
      <c r="E163" s="53">
        <f t="shared" si="39"/>
        <v>321589.66000000003</v>
      </c>
      <c r="F163" s="54">
        <f t="shared" si="31"/>
        <v>107.1994119843196</v>
      </c>
    </row>
    <row r="164" spans="1:6" ht="12.75" customHeight="1" x14ac:dyDescent="0.2">
      <c r="A164" s="55">
        <v>321</v>
      </c>
      <c r="B164" s="87" t="s">
        <v>368</v>
      </c>
      <c r="C164" s="52" t="s">
        <v>369</v>
      </c>
      <c r="D164" s="53">
        <f t="shared" ref="D164:E164" si="40">SUM(D165:D168)</f>
        <v>34160</v>
      </c>
      <c r="E164" s="53">
        <f t="shared" si="40"/>
        <v>55567.57</v>
      </c>
      <c r="F164" s="54">
        <f t="shared" si="31"/>
        <v>162.66853044496489</v>
      </c>
    </row>
    <row r="165" spans="1:6" ht="12.75" customHeight="1" x14ac:dyDescent="0.2">
      <c r="A165" s="55">
        <v>3211</v>
      </c>
      <c r="B165" s="87" t="s">
        <v>370</v>
      </c>
      <c r="C165" s="52" t="s">
        <v>371</v>
      </c>
      <c r="D165" s="244"/>
      <c r="E165" s="244">
        <v>9357.57</v>
      </c>
      <c r="F165" s="54" t="str">
        <f t="shared" si="31"/>
        <v>-</v>
      </c>
    </row>
    <row r="166" spans="1:6" ht="12.75" customHeight="1" x14ac:dyDescent="0.2">
      <c r="A166" s="55">
        <v>3212</v>
      </c>
      <c r="B166" s="87" t="s">
        <v>372</v>
      </c>
      <c r="C166" s="52" t="s">
        <v>373</v>
      </c>
      <c r="D166" s="244">
        <v>31340</v>
      </c>
      <c r="E166" s="244">
        <v>41940</v>
      </c>
      <c r="F166" s="54">
        <f t="shared" si="31"/>
        <v>133.82259093809827</v>
      </c>
    </row>
    <row r="167" spans="1:6" ht="12.75" customHeight="1" x14ac:dyDescent="0.2">
      <c r="A167" s="55">
        <v>3213</v>
      </c>
      <c r="B167" s="87" t="s">
        <v>374</v>
      </c>
      <c r="C167" s="52" t="s">
        <v>375</v>
      </c>
      <c r="D167" s="244">
        <v>2820</v>
      </c>
      <c r="E167" s="244">
        <v>4270</v>
      </c>
      <c r="F167" s="54">
        <f t="shared" si="31"/>
        <v>151.41843971631207</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140923</v>
      </c>
      <c r="E169" s="53">
        <f t="shared" si="41"/>
        <v>166641.69999999998</v>
      </c>
      <c r="F169" s="54">
        <f t="shared" si="31"/>
        <v>118.25017917586197</v>
      </c>
    </row>
    <row r="170" spans="1:6" ht="12.75" customHeight="1" x14ac:dyDescent="0.2">
      <c r="A170" s="55">
        <v>3221</v>
      </c>
      <c r="B170" s="87" t="s">
        <v>380</v>
      </c>
      <c r="C170" s="52" t="s">
        <v>381</v>
      </c>
      <c r="D170" s="244">
        <v>43403</v>
      </c>
      <c r="E170" s="244">
        <v>35039.870000000003</v>
      </c>
      <c r="F170" s="54">
        <f t="shared" si="31"/>
        <v>80.731447134990674</v>
      </c>
    </row>
    <row r="171" spans="1:6" ht="12.75" customHeight="1" x14ac:dyDescent="0.2">
      <c r="A171" s="55">
        <v>3222</v>
      </c>
      <c r="B171" s="87" t="s">
        <v>382</v>
      </c>
      <c r="C171" s="52" t="s">
        <v>383</v>
      </c>
      <c r="D171" s="244">
        <v>135</v>
      </c>
      <c r="E171" s="244">
        <v>243</v>
      </c>
      <c r="F171" s="54">
        <f t="shared" si="31"/>
        <v>180</v>
      </c>
    </row>
    <row r="172" spans="1:6" ht="12.75" customHeight="1" x14ac:dyDescent="0.2">
      <c r="A172" s="55">
        <v>3223</v>
      </c>
      <c r="B172" s="87" t="s">
        <v>384</v>
      </c>
      <c r="C172" s="52" t="s">
        <v>385</v>
      </c>
      <c r="D172" s="244">
        <v>70977</v>
      </c>
      <c r="E172" s="244">
        <v>109078.15</v>
      </c>
      <c r="F172" s="54">
        <f t="shared" si="31"/>
        <v>153.68098116291191</v>
      </c>
    </row>
    <row r="173" spans="1:6" ht="12.75" customHeight="1" x14ac:dyDescent="0.2">
      <c r="A173" s="55">
        <v>3224</v>
      </c>
      <c r="B173" s="87" t="s">
        <v>386</v>
      </c>
      <c r="C173" s="52" t="s">
        <v>387</v>
      </c>
      <c r="D173" s="244">
        <v>15168</v>
      </c>
      <c r="E173" s="244">
        <v>18680.05</v>
      </c>
      <c r="F173" s="54">
        <f t="shared" si="31"/>
        <v>123.15433808016878</v>
      </c>
    </row>
    <row r="174" spans="1:6" ht="12.75" customHeight="1" x14ac:dyDescent="0.2">
      <c r="A174" s="55">
        <v>3225</v>
      </c>
      <c r="B174" s="87" t="s">
        <v>388</v>
      </c>
      <c r="C174" s="52" t="s">
        <v>389</v>
      </c>
      <c r="D174" s="244">
        <v>11240</v>
      </c>
      <c r="E174" s="244">
        <v>3600.63</v>
      </c>
      <c r="F174" s="54">
        <f t="shared" si="31"/>
        <v>32.034074733096084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111061</v>
      </c>
      <c r="E177" s="53">
        <f t="shared" si="42"/>
        <v>89109.390000000014</v>
      </c>
      <c r="F177" s="54">
        <f t="shared" si="31"/>
        <v>80.234636821206379</v>
      </c>
    </row>
    <row r="178" spans="1:6" ht="12.75" customHeight="1" x14ac:dyDescent="0.2">
      <c r="A178" s="55">
        <v>3231</v>
      </c>
      <c r="B178" s="87" t="s">
        <v>396</v>
      </c>
      <c r="C178" s="52" t="s">
        <v>397</v>
      </c>
      <c r="D178" s="244">
        <v>8107</v>
      </c>
      <c r="E178" s="244">
        <v>11251.99</v>
      </c>
      <c r="F178" s="54">
        <f t="shared" si="31"/>
        <v>138.79351177994326</v>
      </c>
    </row>
    <row r="179" spans="1:6" ht="12.75" customHeight="1" x14ac:dyDescent="0.2">
      <c r="A179" s="55">
        <v>3232</v>
      </c>
      <c r="B179" s="87" t="s">
        <v>398</v>
      </c>
      <c r="C179" s="52" t="s">
        <v>399</v>
      </c>
      <c r="D179" s="244">
        <v>22158</v>
      </c>
      <c r="E179" s="244">
        <v>28419.58</v>
      </c>
      <c r="F179" s="54">
        <f t="shared" si="31"/>
        <v>128.25877786803864</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19451</v>
      </c>
      <c r="E181" s="244">
        <v>16067.69</v>
      </c>
      <c r="F181" s="54">
        <f t="shared" si="31"/>
        <v>82.605984268161023</v>
      </c>
    </row>
    <row r="182" spans="1:6" ht="12.75" customHeight="1" x14ac:dyDescent="0.2">
      <c r="A182" s="55">
        <v>3235</v>
      </c>
      <c r="B182" s="87" t="s">
        <v>404</v>
      </c>
      <c r="C182" s="52" t="s">
        <v>405</v>
      </c>
      <c r="D182" s="244">
        <v>7147</v>
      </c>
      <c r="E182" s="244">
        <v>9551.2900000000009</v>
      </c>
      <c r="F182" s="54">
        <f t="shared" si="31"/>
        <v>133.64054848188053</v>
      </c>
    </row>
    <row r="183" spans="1:6" ht="12.75" customHeight="1" x14ac:dyDescent="0.2">
      <c r="A183" s="55">
        <v>3236</v>
      </c>
      <c r="B183" s="87" t="s">
        <v>406</v>
      </c>
      <c r="C183" s="52" t="s">
        <v>407</v>
      </c>
      <c r="D183" s="244">
        <v>6300</v>
      </c>
      <c r="E183" s="244">
        <v>4000</v>
      </c>
      <c r="F183" s="54">
        <f t="shared" si="31"/>
        <v>63.492063492063487</v>
      </c>
    </row>
    <row r="184" spans="1:6" ht="12.75" customHeight="1" x14ac:dyDescent="0.2">
      <c r="A184" s="55">
        <v>3237</v>
      </c>
      <c r="B184" s="87" t="s">
        <v>408</v>
      </c>
      <c r="C184" s="52" t="s">
        <v>409</v>
      </c>
      <c r="D184" s="244">
        <v>34375</v>
      </c>
      <c r="E184" s="244">
        <v>4883.33</v>
      </c>
      <c r="F184" s="54">
        <f t="shared" si="31"/>
        <v>14.206050909090909</v>
      </c>
    </row>
    <row r="185" spans="1:6" ht="12.75" customHeight="1" x14ac:dyDescent="0.2">
      <c r="A185" s="55">
        <v>3238</v>
      </c>
      <c r="B185" s="87" t="s">
        <v>410</v>
      </c>
      <c r="C185" s="52" t="s">
        <v>411</v>
      </c>
      <c r="D185" s="244">
        <v>9043</v>
      </c>
      <c r="E185" s="244">
        <v>7045.3</v>
      </c>
      <c r="F185" s="54">
        <f t="shared" si="31"/>
        <v>77.908879796527714</v>
      </c>
    </row>
    <row r="186" spans="1:6" ht="12.75" customHeight="1" x14ac:dyDescent="0.2">
      <c r="A186" s="55">
        <v>3239</v>
      </c>
      <c r="B186" s="87" t="s">
        <v>412</v>
      </c>
      <c r="C186" s="52" t="s">
        <v>413</v>
      </c>
      <c r="D186" s="244">
        <v>4480</v>
      </c>
      <c r="E186" s="244">
        <v>7890.21</v>
      </c>
      <c r="F186" s="54">
        <f t="shared" si="31"/>
        <v>176.12075892857143</v>
      </c>
    </row>
    <row r="187" spans="1:6" ht="12.75" customHeight="1" x14ac:dyDescent="0.2">
      <c r="A187" s="55">
        <v>324</v>
      </c>
      <c r="B187" s="87" t="s">
        <v>414</v>
      </c>
      <c r="C187" s="52" t="s">
        <v>415</v>
      </c>
      <c r="D187" s="244"/>
      <c r="E187" s="244">
        <v>1420</v>
      </c>
      <c r="F187" s="54" t="str">
        <f t="shared" si="31"/>
        <v>-</v>
      </c>
    </row>
    <row r="188" spans="1:6" ht="12.75" customHeight="1" x14ac:dyDescent="0.2">
      <c r="A188" s="55">
        <v>329</v>
      </c>
      <c r="B188" s="87" t="s">
        <v>416</v>
      </c>
      <c r="C188" s="52" t="s">
        <v>417</v>
      </c>
      <c r="D188" s="53">
        <f t="shared" ref="D188:E188" si="43">SUM(D189:D195)</f>
        <v>13848</v>
      </c>
      <c r="E188" s="53">
        <f t="shared" si="43"/>
        <v>8851</v>
      </c>
      <c r="F188" s="54">
        <f t="shared" si="31"/>
        <v>63.915366839976897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1100</v>
      </c>
      <c r="E192" s="244">
        <v>1300</v>
      </c>
      <c r="F192" s="54">
        <f t="shared" si="31"/>
        <v>118.18181818181819</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12748</v>
      </c>
      <c r="E195" s="244">
        <v>7551</v>
      </c>
      <c r="F195" s="54">
        <f t="shared" si="31"/>
        <v>59.232820834640734</v>
      </c>
    </row>
    <row r="196" spans="1:6" ht="12.75" customHeight="1" x14ac:dyDescent="0.2">
      <c r="A196" s="55">
        <v>34</v>
      </c>
      <c r="B196" s="234" t="s">
        <v>432</v>
      </c>
      <c r="C196" s="52" t="s">
        <v>433</v>
      </c>
      <c r="D196" s="53">
        <f t="shared" ref="D196:E196" si="44">D197+D202+D210</f>
        <v>3353</v>
      </c>
      <c r="E196" s="53">
        <f t="shared" si="44"/>
        <v>3748.38</v>
      </c>
      <c r="F196" s="54">
        <f t="shared" si="31"/>
        <v>111.79182821354013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3353</v>
      </c>
      <c r="E210" s="53">
        <f t="shared" si="47"/>
        <v>3748.38</v>
      </c>
      <c r="F210" s="54">
        <f t="shared" si="31"/>
        <v>111.79182821354013</v>
      </c>
    </row>
    <row r="211" spans="1:6" ht="12.75" customHeight="1" x14ac:dyDescent="0.2">
      <c r="A211" s="55">
        <v>3431</v>
      </c>
      <c r="B211" s="234" t="s">
        <v>462</v>
      </c>
      <c r="C211" s="52" t="s">
        <v>463</v>
      </c>
      <c r="D211" s="244">
        <v>3341</v>
      </c>
      <c r="E211" s="244">
        <v>3748.38</v>
      </c>
      <c r="F211" s="54">
        <f t="shared" si="31"/>
        <v>112.19335528284944</v>
      </c>
    </row>
    <row r="212" spans="1:6" ht="12.75" customHeight="1" x14ac:dyDescent="0.2">
      <c r="A212" s="55">
        <v>3432</v>
      </c>
      <c r="B212" s="87" t="s">
        <v>464</v>
      </c>
      <c r="C212" s="52" t="s">
        <v>465</v>
      </c>
      <c r="D212" s="244">
        <v>12</v>
      </c>
      <c r="E212" s="244"/>
      <c r="F212" s="54">
        <f t="shared" si="31"/>
        <v>0</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37220</v>
      </c>
      <c r="E252" s="53">
        <f t="shared" si="63"/>
        <v>41848.480000000003</v>
      </c>
      <c r="F252" s="54">
        <f t="shared" ref="F252:F258" si="64">IF(D252&lt;&gt;0,IF(E252/D252&gt;=100,"&gt;&gt;100",E252/D252*100),"-")</f>
        <v>112.4354648038689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37220</v>
      </c>
      <c r="E259" s="53">
        <f t="shared" si="66"/>
        <v>41848.480000000003</v>
      </c>
      <c r="F259" s="54">
        <f t="shared" ref="F259:F262" si="67">IF(D259&lt;&gt;0,IF(E259/D259&gt;=100,"&gt;&gt;100",E259/D259*100),"-")</f>
        <v>112.4354648038689</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37220</v>
      </c>
      <c r="E261" s="244">
        <v>41848.480000000003</v>
      </c>
      <c r="F261" s="54">
        <f t="shared" si="67"/>
        <v>112.4354648038689</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3415023</v>
      </c>
      <c r="E289" s="53">
        <f t="shared" si="79"/>
        <v>3535203.3200000003</v>
      </c>
      <c r="F289" s="54">
        <f t="shared" si="76"/>
        <v>103.51916575671673</v>
      </c>
    </row>
    <row r="290" spans="1:6" ht="12.75" customHeight="1" x14ac:dyDescent="0.2">
      <c r="A290" s="55" t="s">
        <v>605</v>
      </c>
      <c r="B290" s="87" t="s">
        <v>616</v>
      </c>
      <c r="C290" s="52" t="s">
        <v>617</v>
      </c>
      <c r="D290" s="53">
        <f>IF(D6&gt;=D289,D6-D289,0)</f>
        <v>81561</v>
      </c>
      <c r="E290" s="53">
        <f>IF(E6&gt;=E289,E6-E289,0)</f>
        <v>70491.849999999627</v>
      </c>
      <c r="F290" s="54">
        <f t="shared" si="76"/>
        <v>86.428378759455654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146538</v>
      </c>
      <c r="E292" s="244">
        <v>170885.5</v>
      </c>
      <c r="F292" s="54">
        <f t="shared" si="76"/>
        <v>116.61514419467989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69548</v>
      </c>
      <c r="E350" s="53">
        <f t="shared" si="95"/>
        <v>66625.66</v>
      </c>
      <c r="F350" s="54">
        <f t="shared" si="81"/>
        <v>95.798096278829021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69548</v>
      </c>
      <c r="E363" s="53">
        <f t="shared" si="99"/>
        <v>66625.66</v>
      </c>
      <c r="F363" s="54">
        <f t="shared" si="81"/>
        <v>95.798096278829021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28713</v>
      </c>
      <c r="E369" s="53">
        <f t="shared" si="101"/>
        <v>36937.5</v>
      </c>
      <c r="F369" s="54">
        <f t="shared" si="81"/>
        <v>128.64381987253159</v>
      </c>
    </row>
    <row r="370" spans="1:6" ht="12.75" customHeight="1" x14ac:dyDescent="0.2">
      <c r="A370" s="55">
        <v>4221</v>
      </c>
      <c r="B370" s="87" t="s">
        <v>671</v>
      </c>
      <c r="C370" s="52" t="s">
        <v>763</v>
      </c>
      <c r="D370" s="244">
        <v>5625</v>
      </c>
      <c r="E370" s="244">
        <v>25375</v>
      </c>
      <c r="F370" s="54">
        <f t="shared" si="81"/>
        <v>451.11111111111109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23088</v>
      </c>
      <c r="E372" s="244">
        <v>11562.5</v>
      </c>
      <c r="F372" s="54">
        <f t="shared" si="81"/>
        <v>50.080128205128204</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40835</v>
      </c>
      <c r="E383" s="53">
        <f t="shared" si="103"/>
        <v>29688.16</v>
      </c>
      <c r="F383" s="54">
        <f t="shared" si="81"/>
        <v>72.70273050079588</v>
      </c>
    </row>
    <row r="384" spans="1:6" ht="12.75" customHeight="1" x14ac:dyDescent="0.2">
      <c r="A384" s="55">
        <v>4241</v>
      </c>
      <c r="B384" s="87" t="s">
        <v>780</v>
      </c>
      <c r="C384" s="52" t="s">
        <v>781</v>
      </c>
      <c r="D384" s="244">
        <v>40835</v>
      </c>
      <c r="E384" s="244">
        <v>29688.16</v>
      </c>
      <c r="F384" s="54">
        <f t="shared" si="81"/>
        <v>72.70273050079588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69548</v>
      </c>
      <c r="E408" s="53">
        <f t="shared" si="111"/>
        <v>66625.66</v>
      </c>
      <c r="F408" s="54">
        <f t="shared" si="81"/>
        <v>95.798096278829021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177035.21</v>
      </c>
      <c r="E410" s="244">
        <v>189369.71</v>
      </c>
      <c r="F410" s="54">
        <f t="shared" si="81"/>
        <v>106.96725809515519</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3496584</v>
      </c>
      <c r="E412" s="53">
        <f>E6+E298</f>
        <v>3605695.17</v>
      </c>
      <c r="F412" s="54">
        <f t="shared" si="81"/>
        <v>103.12050761543266</v>
      </c>
    </row>
    <row r="413" spans="1:6" ht="12.75" customHeight="1" x14ac:dyDescent="0.2">
      <c r="A413" s="55" t="s">
        <v>605</v>
      </c>
      <c r="B413" s="87" t="s">
        <v>828</v>
      </c>
      <c r="C413" s="52" t="s">
        <v>829</v>
      </c>
      <c r="D413" s="53">
        <f t="shared" ref="D413:E413" si="112">D289+D350</f>
        <v>3484571</v>
      </c>
      <c r="E413" s="53">
        <f t="shared" si="112"/>
        <v>3601828.9800000004</v>
      </c>
      <c r="F413" s="54">
        <f t="shared" si="81"/>
        <v>103.36506215542747</v>
      </c>
    </row>
    <row r="414" spans="1:6" ht="12.75" customHeight="1" x14ac:dyDescent="0.2">
      <c r="A414" s="55" t="s">
        <v>605</v>
      </c>
      <c r="B414" s="87" t="s">
        <v>830</v>
      </c>
      <c r="C414" s="52" t="s">
        <v>831</v>
      </c>
      <c r="D414" s="53">
        <f t="shared" ref="D414:E414" si="113">IF(D412&gt;=D413,D412-D413,0)</f>
        <v>12013</v>
      </c>
      <c r="E414" s="53">
        <f t="shared" si="113"/>
        <v>3866.1899999994785</v>
      </c>
      <c r="F414" s="54">
        <f t="shared" si="81"/>
        <v>32.183384666606827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30497.209999999992</v>
      </c>
      <c r="E417" s="53">
        <f t="shared" si="116"/>
        <v>18484.209999999992</v>
      </c>
      <c r="F417" s="54">
        <f t="shared" si="81"/>
        <v>60.60951149301853</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3496584</v>
      </c>
      <c r="E639" s="53">
        <f t="shared" si="180"/>
        <v>3605695.17</v>
      </c>
      <c r="F639" s="54">
        <f t="shared" si="119"/>
        <v>103.12050761543266</v>
      </c>
    </row>
    <row r="640" spans="1:6" ht="12.75" customHeight="1" x14ac:dyDescent="0.2">
      <c r="A640" s="55" t="s">
        <v>605</v>
      </c>
      <c r="B640" s="87" t="s">
        <v>1274</v>
      </c>
      <c r="C640" s="52" t="s">
        <v>1275</v>
      </c>
      <c r="D640" s="53">
        <f t="shared" ref="D640:E640" si="181">D413+D528</f>
        <v>3484571</v>
      </c>
      <c r="E640" s="53">
        <f t="shared" si="181"/>
        <v>3601828.9800000004</v>
      </c>
      <c r="F640" s="54">
        <f t="shared" si="119"/>
        <v>103.36506215542747</v>
      </c>
    </row>
    <row r="641" spans="1:6" ht="12.75" customHeight="1" x14ac:dyDescent="0.2">
      <c r="A641" s="55" t="s">
        <v>605</v>
      </c>
      <c r="B641" s="87" t="s">
        <v>1276</v>
      </c>
      <c r="C641" s="52" t="s">
        <v>1277</v>
      </c>
      <c r="D641" s="53">
        <f t="shared" ref="D641:E641" si="182">IF(D639&gt;=D640,D639-D640,0)</f>
        <v>12013</v>
      </c>
      <c r="E641" s="53">
        <f t="shared" si="182"/>
        <v>3866.1899999994785</v>
      </c>
      <c r="F641" s="54">
        <f t="shared" si="119"/>
        <v>32.183384666606827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30497.209999999992</v>
      </c>
      <c r="E644" s="53">
        <f t="shared" si="185"/>
        <v>18484.209999999992</v>
      </c>
      <c r="F644" s="54">
        <f t="shared" si="119"/>
        <v>60.60951149301853</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18484.209999999992</v>
      </c>
      <c r="E646" s="53">
        <f t="shared" si="187"/>
        <v>14618.020000000513</v>
      </c>
      <c r="F646" s="54">
        <f t="shared" si="119"/>
        <v>79.083823436330363</v>
      </c>
    </row>
    <row r="647" spans="1:6" ht="24" x14ac:dyDescent="0.2">
      <c r="A647" s="57" t="s">
        <v>1288</v>
      </c>
      <c r="B647" s="235" t="s">
        <v>1289</v>
      </c>
      <c r="C647" s="58" t="s">
        <v>1288</v>
      </c>
      <c r="D647" s="245">
        <v>240572.19</v>
      </c>
      <c r="E647" s="245">
        <v>265130.09999999998</v>
      </c>
      <c r="F647" s="59">
        <f t="shared" si="119"/>
        <v>110.20812505385595</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94359</v>
      </c>
      <c r="E649" s="244">
        <v>83687</v>
      </c>
      <c r="F649" s="54">
        <f t="shared" ref="F649:F724" si="188">IF(D649&lt;&gt;0,IF(E649/D649&gt;=100,"&gt;&gt;100",E649/D649*100),"-")</f>
        <v>88.690003073368729</v>
      </c>
    </row>
    <row r="650" spans="1:6" ht="12.75" customHeight="1" x14ac:dyDescent="0.2">
      <c r="A650" s="55" t="s">
        <v>1293</v>
      </c>
      <c r="B650" s="87" t="s">
        <v>1294</v>
      </c>
      <c r="C650" s="52" t="s">
        <v>1293</v>
      </c>
      <c r="D650" s="244">
        <v>502090.73</v>
      </c>
      <c r="E650" s="244">
        <v>542422.13</v>
      </c>
      <c r="F650" s="54">
        <f t="shared" si="188"/>
        <v>108.03269162129322</v>
      </c>
    </row>
    <row r="651" spans="1:6" ht="12.75" customHeight="1" x14ac:dyDescent="0.2">
      <c r="A651" s="55" t="s">
        <v>1295</v>
      </c>
      <c r="B651" s="87" t="s">
        <v>1296</v>
      </c>
      <c r="C651" s="52" t="s">
        <v>1295</v>
      </c>
      <c r="D651" s="244">
        <v>512762</v>
      </c>
      <c r="E651" s="244">
        <v>557844.59</v>
      </c>
      <c r="F651" s="54">
        <f t="shared" si="188"/>
        <v>108.79210822954899</v>
      </c>
    </row>
    <row r="652" spans="1:6" ht="24" x14ac:dyDescent="0.2">
      <c r="A652" s="55">
        <v>11</v>
      </c>
      <c r="B652" s="87" t="s">
        <v>1297</v>
      </c>
      <c r="C652" s="52" t="s">
        <v>1298</v>
      </c>
      <c r="D652" s="53">
        <f t="shared" ref="D652:E652" si="189">+D649+D650-D651</f>
        <v>83687.729999999981</v>
      </c>
      <c r="E652" s="53">
        <f t="shared" si="189"/>
        <v>68264.540000000037</v>
      </c>
      <c r="F652" s="54">
        <f t="shared" si="188"/>
        <v>81.570548036133914</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29</v>
      </c>
      <c r="E654" s="264">
        <v>29</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23</v>
      </c>
      <c r="E656" s="264">
        <v>23</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v>1000</v>
      </c>
      <c r="E670" s="244">
        <v>2000</v>
      </c>
      <c r="F670" s="54">
        <f t="shared" si="188"/>
        <v>200</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2998716</v>
      </c>
      <c r="E675" s="244">
        <v>3071282.75</v>
      </c>
      <c r="F675" s="54">
        <f t="shared" si="188"/>
        <v>102.41992739559198</v>
      </c>
    </row>
    <row r="676" spans="1:6" ht="24" x14ac:dyDescent="0.2">
      <c r="A676" s="55">
        <v>63613</v>
      </c>
      <c r="B676" s="234" t="s">
        <v>1346</v>
      </c>
      <c r="C676" s="52" t="s">
        <v>1347</v>
      </c>
      <c r="D676" s="244">
        <v>39641</v>
      </c>
      <c r="E676" s="244">
        <v>56117.440000000002</v>
      </c>
      <c r="F676" s="54">
        <f t="shared" si="188"/>
        <v>141.56413813980475</v>
      </c>
    </row>
    <row r="677" spans="1:6" ht="24" x14ac:dyDescent="0.2">
      <c r="A677" s="55">
        <v>63622</v>
      </c>
      <c r="B677" s="234" t="s">
        <v>1348</v>
      </c>
      <c r="C677" s="52" t="s">
        <v>1349</v>
      </c>
      <c r="D677" s="244">
        <v>34126</v>
      </c>
      <c r="E677" s="244">
        <v>28402.21</v>
      </c>
      <c r="F677" s="54">
        <f t="shared" si="188"/>
        <v>83.227480513391555</v>
      </c>
    </row>
    <row r="678" spans="1:6" ht="24" x14ac:dyDescent="0.2">
      <c r="A678" s="55">
        <v>63623</v>
      </c>
      <c r="B678" s="234" t="s">
        <v>1350</v>
      </c>
      <c r="C678" s="52" t="s">
        <v>1351</v>
      </c>
      <c r="D678" s="244">
        <v>23088</v>
      </c>
      <c r="E678" s="244">
        <v>11562.5</v>
      </c>
      <c r="F678" s="54">
        <f t="shared" si="188"/>
        <v>50.080128205128204</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3173</v>
      </c>
      <c r="E710" s="244">
        <v>6222.41</v>
      </c>
      <c r="F710" s="54">
        <f t="shared" si="188"/>
        <v>196.10494799873936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15538</v>
      </c>
      <c r="E716" s="244"/>
      <c r="F716" s="54">
        <f t="shared" si="188"/>
        <v>0</v>
      </c>
    </row>
    <row r="717" spans="1:6" ht="12.75" customHeight="1" x14ac:dyDescent="0.2">
      <c r="A717" s="55">
        <v>31215</v>
      </c>
      <c r="B717" s="87" t="s">
        <v>1410</v>
      </c>
      <c r="C717" s="52" t="s">
        <v>1411</v>
      </c>
      <c r="D717" s="244">
        <v>7581</v>
      </c>
      <c r="E717" s="244">
        <v>7725.48</v>
      </c>
      <c r="F717" s="54">
        <f t="shared" si="188"/>
        <v>101.90581717451524</v>
      </c>
    </row>
    <row r="718" spans="1:6" ht="12.75" customHeight="1" x14ac:dyDescent="0.2">
      <c r="A718" s="55">
        <v>32121</v>
      </c>
      <c r="B718" s="87" t="s">
        <v>1412</v>
      </c>
      <c r="C718" s="52" t="s">
        <v>1413</v>
      </c>
      <c r="D718" s="244">
        <v>31340</v>
      </c>
      <c r="E718" s="244">
        <v>41940</v>
      </c>
      <c r="F718" s="54">
        <f t="shared" si="188"/>
        <v>133.82259093809827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3000</v>
      </c>
      <c r="E720" s="244">
        <v>3250</v>
      </c>
      <c r="F720" s="54">
        <f t="shared" si="188"/>
        <v>108.33333333333333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33705</v>
      </c>
      <c r="E722" s="244">
        <v>4043.33</v>
      </c>
      <c r="F722" s="54">
        <f t="shared" si="188"/>
        <v>11.996232013054444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v>2037.6</v>
      </c>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37220</v>
      </c>
      <c r="E828" s="244">
        <v>39810.879999999997</v>
      </c>
      <c r="F828" s="54">
        <f t="shared" si="190"/>
        <v>106.96098871574422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Normal="10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3466293.9599999995</v>
      </c>
      <c r="E6" s="231">
        <f t="shared" si="0"/>
        <v>3430275.0799999996</v>
      </c>
      <c r="F6" s="232">
        <f t="shared" ref="F6:F260" si="1">IF(D6&gt;0,IF(E6/D6&gt;=100,"&gt;&gt;100",E6/D6*100),"-")</f>
        <v>98.960882128992893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2915953.7699999996</v>
      </c>
      <c r="E7" s="106">
        <f t="shared" si="2"/>
        <v>2837065.1799999997</v>
      </c>
      <c r="F7" s="95">
        <f t="shared" si="1"/>
        <v>97.294587081193683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50378.59</v>
      </c>
      <c r="E8" s="106">
        <f>E9+E10-E11</f>
        <v>50378.59</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50378.59</v>
      </c>
      <c r="E9" s="249">
        <v>50378.59</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2865575.1799999997</v>
      </c>
      <c r="E12" s="106">
        <f t="shared" si="3"/>
        <v>2786686.59</v>
      </c>
      <c r="F12" s="95">
        <f t="shared" si="1"/>
        <v>97.247024243139919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2610084.13</v>
      </c>
      <c r="E13" s="106">
        <f t="shared" si="4"/>
        <v>2550396.65</v>
      </c>
      <c r="F13" s="95">
        <f t="shared" si="1"/>
        <v>97.713197083804346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3979165.63</v>
      </c>
      <c r="E15" s="249">
        <v>3979165.63</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t="s">
        <v>605</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1369081.5</v>
      </c>
      <c r="E18" s="249">
        <v>1428768.98</v>
      </c>
      <c r="F18" s="95">
        <f t="shared" si="1"/>
        <v>104.35967325539058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87794.25</v>
      </c>
      <c r="E19" s="106">
        <f t="shared" si="5"/>
        <v>59322.440000000177</v>
      </c>
      <c r="F19" s="95">
        <f t="shared" si="1"/>
        <v>67.569846544620148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717798.59</v>
      </c>
      <c r="E20" s="249">
        <v>743173.59</v>
      </c>
      <c r="F20" s="95">
        <f t="shared" si="1"/>
        <v>103.53511421637091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16689.37</v>
      </c>
      <c r="E21" s="249">
        <v>16689.37</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150567.92000000001</v>
      </c>
      <c r="E22" s="249">
        <v>162130.42000000001</v>
      </c>
      <c r="F22" s="95">
        <f t="shared" si="1"/>
        <v>107.6792586362354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2014.14</v>
      </c>
      <c r="E23" s="249">
        <v>2014.14</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129104.35</v>
      </c>
      <c r="E24" s="249">
        <v>129104.35</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89096.05</v>
      </c>
      <c r="E25" s="249">
        <v>89096.05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31250</v>
      </c>
      <c r="E26" s="249">
        <v>31250</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1048726.17</v>
      </c>
      <c r="E28" s="249">
        <v>1114135.48</v>
      </c>
      <c r="F28" s="95">
        <f t="shared" si="1"/>
        <v>106.23702467537355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167696.79999999999</v>
      </c>
      <c r="E35" s="106">
        <f t="shared" si="7"/>
        <v>176967.5</v>
      </c>
      <c r="F35" s="95">
        <f t="shared" si="1"/>
        <v>105.52825098630385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191792.56</v>
      </c>
      <c r="E36" s="249">
        <v>201063.26</v>
      </c>
      <c r="F36" s="95">
        <f t="shared" si="1"/>
        <v>104.83371200634686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24095.759999999998</v>
      </c>
      <c r="E40" s="249">
        <v>24095.759999999998</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180892.68</v>
      </c>
      <c r="E54" s="249">
        <v>184493.31</v>
      </c>
      <c r="F54" s="95">
        <f t="shared" si="1"/>
        <v>101.99047855336103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180892.68</v>
      </c>
      <c r="E55" s="249">
        <v>184493.31</v>
      </c>
      <c r="F55" s="95">
        <f t="shared" si="1"/>
        <v>101.99047855336103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550340.18999999994</v>
      </c>
      <c r="E68" s="106">
        <f t="shared" si="13"/>
        <v>593209.89999999991</v>
      </c>
      <c r="F68" s="95">
        <f t="shared" si="1"/>
        <v>107.78967460108629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83687.73</v>
      </c>
      <c r="E69" s="106">
        <f t="shared" si="14"/>
        <v>68264.539999999994</v>
      </c>
      <c r="F69" s="95">
        <f t="shared" si="1"/>
        <v>81.570548036133843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82804.19</v>
      </c>
      <c r="E70" s="106">
        <f t="shared" si="15"/>
        <v>67381</v>
      </c>
      <c r="F70" s="95">
        <f t="shared" si="1"/>
        <v>81.373901489767604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82804.19</v>
      </c>
      <c r="E72" s="249">
        <v>67381</v>
      </c>
      <c r="F72" s="95">
        <f t="shared" si="1"/>
        <v>81.373901489767604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883.54</v>
      </c>
      <c r="E76" s="249">
        <v>883.54</v>
      </c>
      <c r="F76" s="95">
        <f t="shared" si="1"/>
        <v>100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226080.27</v>
      </c>
      <c r="E78" s="106">
        <f>E79+SUM(E82:E84)-E85+E86</f>
        <v>259815.26</v>
      </c>
      <c r="F78" s="95">
        <f t="shared" si="1"/>
        <v>114.92168688581272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226080.27</v>
      </c>
      <c r="E86" s="249">
        <v>259815.26</v>
      </c>
      <c r="F86" s="95">
        <f t="shared" si="1"/>
        <v>114.92168688581272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240572.19</v>
      </c>
      <c r="E170" s="106">
        <f t="shared" si="29"/>
        <v>265130.09999999998</v>
      </c>
      <c r="F170" s="95">
        <f t="shared" si="1"/>
        <v>110.20812505385595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6000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240572.19</v>
      </c>
      <c r="E173" s="249">
        <v>259130.1</v>
      </c>
      <c r="F173" s="95">
        <f t="shared" si="1"/>
        <v>107.71407119002407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3466293.96</v>
      </c>
      <c r="E175" s="106">
        <f t="shared" si="30"/>
        <v>3430275.0799999996</v>
      </c>
      <c r="F175" s="95">
        <f t="shared" si="1"/>
        <v>98.960882128992878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561786</v>
      </c>
      <c r="E176" s="106">
        <f t="shared" si="31"/>
        <v>612627.48</v>
      </c>
      <c r="F176" s="95">
        <f t="shared" si="1"/>
        <v>109.04997276543025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550187</v>
      </c>
      <c r="E177" s="106">
        <f t="shared" si="32"/>
        <v>602853.48</v>
      </c>
      <c r="F177" s="95">
        <f t="shared" si="1"/>
        <v>109.57246899690469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236766.53</v>
      </c>
      <c r="E178" s="249">
        <v>266045.67</v>
      </c>
      <c r="F178" s="95">
        <f t="shared" si="1"/>
        <v>112.36624957083249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104046.46</v>
      </c>
      <c r="E179" s="249">
        <v>94178.81</v>
      </c>
      <c r="F179" s="95">
        <f t="shared" si="1"/>
        <v>90.516111744695579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333.3</v>
      </c>
      <c r="E180" s="106">
        <f t="shared" si="33"/>
        <v>333.3</v>
      </c>
      <c r="F180" s="95">
        <f t="shared" si="1"/>
        <v>100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333.3</v>
      </c>
      <c r="E183" s="249">
        <v>333.3</v>
      </c>
      <c r="F183" s="95">
        <f t="shared" si="1"/>
        <v>100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209040.71</v>
      </c>
      <c r="E188" s="249">
        <v>242295.7</v>
      </c>
      <c r="F188" s="95">
        <f t="shared" si="1"/>
        <v>115.90837976009554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11599</v>
      </c>
      <c r="E189" s="249">
        <v>9774</v>
      </c>
      <c r="F189" s="95">
        <f t="shared" si="1"/>
        <v>84.265884990085354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2904507.96</v>
      </c>
      <c r="E237" s="106">
        <f t="shared" si="41"/>
        <v>2817647.5999999996</v>
      </c>
      <c r="F237" s="95">
        <f t="shared" si="1"/>
        <v>97.0094638680212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2922992.17</v>
      </c>
      <c r="E238" s="106">
        <f t="shared" si="42"/>
        <v>2832265.6199999996</v>
      </c>
      <c r="F238" s="95">
        <f t="shared" si="1"/>
        <v>96.896106977939652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2922992.17</v>
      </c>
      <c r="E239" s="106">
        <f t="shared" si="43"/>
        <v>2832265.6199999996</v>
      </c>
      <c r="F239" s="95">
        <f t="shared" si="1"/>
        <v>96.896106977939652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2858122.39</v>
      </c>
      <c r="E240" s="249">
        <v>2767395.84</v>
      </c>
      <c r="F240" s="95">
        <f t="shared" si="1"/>
        <v>96.825659029947971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64869.78</v>
      </c>
      <c r="E241" s="249">
        <v>64869.78</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-18484.209999999992</v>
      </c>
      <c r="E245" s="106">
        <f t="shared" si="45"/>
        <v>-14618.01999999999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170885.5</v>
      </c>
      <c r="E246" s="106">
        <f t="shared" si="46"/>
        <v>182225.14</v>
      </c>
      <c r="F246" s="95">
        <f t="shared" si="1"/>
        <v>106.63581169847647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170885.5</v>
      </c>
      <c r="E247" s="249">
        <v>182225.14</v>
      </c>
      <c r="F247" s="95">
        <f t="shared" si="1"/>
        <v>106.63581169847647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189369.71</v>
      </c>
      <c r="E250" s="106">
        <f t="shared" si="47"/>
        <v>196843.16</v>
      </c>
      <c r="F250" s="95">
        <f t="shared" si="1"/>
        <v>103.94648647875103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189369.71</v>
      </c>
      <c r="E252" s="249">
        <v>196843.16</v>
      </c>
      <c r="F252" s="95">
        <f t="shared" si="1"/>
        <v>103.94648647875103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94918.18</v>
      </c>
      <c r="E259" s="106">
        <f t="shared" si="49"/>
        <v>94918.18</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94918.18</v>
      </c>
      <c r="E260" s="250">
        <v>94918.18</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220033.13</v>
      </c>
      <c r="E268" s="249">
        <v>246756.55</v>
      </c>
      <c r="F268" s="95">
        <f t="shared" si="50"/>
        <v>112.14518013719115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1400</v>
      </c>
      <c r="E269" s="249">
        <v>1400</v>
      </c>
      <c r="F269" s="95">
        <f t="shared" si="50"/>
        <v>100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4647.1400000000003</v>
      </c>
      <c r="E271" s="249">
        <v>11658.71</v>
      </c>
      <c r="F271" s="95">
        <f t="shared" si="50"/>
        <v>250.87925046372607</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330153.87</v>
      </c>
      <c r="E287" s="249">
        <v>356096.93</v>
      </c>
      <c r="F287" s="95">
        <f t="shared" si="50"/>
        <v>107.85786942312686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220033.13</v>
      </c>
      <c r="E288" s="249">
        <v>246756.55</v>
      </c>
      <c r="F288" s="95">
        <f t="shared" si="50"/>
        <v>112.14518013719115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11599</v>
      </c>
      <c r="E290" s="249">
        <v>9774</v>
      </c>
      <c r="F290" s="95">
        <f t="shared" si="50"/>
        <v>84.265884990085354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209040.71</v>
      </c>
      <c r="E298" s="249">
        <v>242295.7</v>
      </c>
      <c r="F298" s="95">
        <f t="shared" si="50"/>
        <v>115.90837976009554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3484571</v>
      </c>
      <c r="E114" s="83">
        <f t="shared" si="22"/>
        <v>3601828.98</v>
      </c>
      <c r="F114" s="65">
        <f t="shared" si="1"/>
        <v>103.36506215542744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3484571</v>
      </c>
      <c r="E115" s="83">
        <f t="shared" si="23"/>
        <v>3601828.98</v>
      </c>
      <c r="F115" s="65">
        <f t="shared" si="1"/>
        <v>103.36506215542744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3484571</v>
      </c>
      <c r="E117" s="251">
        <v>3601828.98</v>
      </c>
      <c r="F117" s="65">
        <f t="shared" si="1"/>
        <v>103.36506215542744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3484571</v>
      </c>
      <c r="E141" s="108">
        <f t="shared" si="28"/>
        <v>3601828.98</v>
      </c>
      <c r="F141" s="84">
        <f t="shared" si="1"/>
        <v>103.36506215542744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20417.46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20417.46</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20417.46</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v>20417.46</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zoomScaleNormal="10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561786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3645797.65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3579171.9899999998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3261789.28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313634.33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3748.38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66625.66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3594956.17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3526505.51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3199252.15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323504.98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3748.38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68450.66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612627.48000000045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612627.48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602853.48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9774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12833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Ina</cp:lastModifiedBy>
  <cp:lastPrinted>2023-01-31T15:27:20Z</cp:lastPrinted>
  <dcterms:created xsi:type="dcterms:W3CDTF">2022-04-01T05:14:30Z</dcterms:created>
  <dcterms:modified xsi:type="dcterms:W3CDTF">2023-01-31T15:39:59Z</dcterms:modified>
</cp:coreProperties>
</file>